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4.xml" ContentType="application/vnd.openxmlformats-officedocument.spreadsheetml.comments+xml"/>
  <Override PartName="/xl/comments5.xml" ContentType="application/vnd.openxmlformats-officedocument.spreadsheetml.comments+xml"/>
  <Override PartName="/xl/drawings/drawing11.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mc:AlternateContent xmlns:mc="http://schemas.openxmlformats.org/markup-compatibility/2006">
    <mc:Choice Requires="x15">
      <x15ac:absPath xmlns:x15ac="http://schemas.microsoft.com/office/spreadsheetml/2010/11/ac" url="https://sharepoint.gd-ots.net/ots/policies/ncv_pal/Document Library/"/>
    </mc:Choice>
  </mc:AlternateContent>
  <xr:revisionPtr revIDLastSave="0" documentId="8_{082AAB2F-F377-4AE2-A516-607D8712B70F}" xr6:coauthVersionLast="36" xr6:coauthVersionMax="36" xr10:uidLastSave="{00000000-0000-0000-0000-000000000000}"/>
  <bookViews>
    <workbookView xWindow="0" yWindow="0" windowWidth="2160" windowHeight="0" xr2:uid="{00000000-000D-0000-FFFF-FFFF00000000}"/>
  </bookViews>
  <sheets>
    <sheet name="1.0 Instructions" sheetId="14" r:id="rId1"/>
    <sheet name="2.0 Revision History" sheetId="15" r:id="rId2"/>
    <sheet name="3.0 PAL 128" sheetId="2" r:id="rId3"/>
    <sheet name="3.0 PAL 128 Page-2" sheetId="4" r:id="rId4"/>
    <sheet name="4.0 FAI Checklist" sheetId="27" r:id="rId5"/>
    <sheet name="5.0 CoC" sheetId="5" r:id="rId6"/>
    <sheet name="6.0 Shipper" sheetId="17" r:id="rId7"/>
    <sheet name="7.0 Documentation Control List" sheetId="6" r:id="rId8"/>
    <sheet name="8.0 Traceability Summary" sheetId="7" r:id="rId9"/>
    <sheet name="9.0 AQL Table" sheetId="16" r:id="rId10"/>
    <sheet name="10.0 Inspection Rpt - Row Data" sheetId="12" r:id="rId11"/>
    <sheet name="11.0 Inspection Rpt-Column Data" sheetId="13" r:id="rId12"/>
    <sheet name="11.0 Page-2" sheetId="23" r:id="rId13"/>
    <sheet name="12.0 ADC" sheetId="3" r:id="rId14"/>
    <sheet name="13.0 As-Built Log" sheetId="8" r:id="rId15"/>
    <sheet name="14.0 AS9102 Guidelines" sheetId="18" r:id="rId16"/>
    <sheet name="15.0 AS9102 Form 1" sheetId="9" r:id="rId17"/>
    <sheet name="16.0 AS9102 Form 2" sheetId="10" r:id="rId18"/>
    <sheet name="17.0 AS9102 Form 3" sheetId="11" r:id="rId19"/>
    <sheet name="18.0 Process Flow" sheetId="20" r:id="rId20"/>
    <sheet name="19.0 Control Plan EXAMPLE" sheetId="24" r:id="rId21"/>
    <sheet name="20.0 Control Plan" sheetId="19" r:id="rId22"/>
    <sheet name="20.1 CP Revision History" sheetId="26" r:id="rId23"/>
    <sheet name="21.0 PFMEA" sheetId="22" r:id="rId24"/>
    <sheet name="22.0 PFMEA Ratings" sheetId="21" r:id="rId25"/>
    <sheet name="23.0 CoC to Customer" sheetId="25" r:id="rId26"/>
  </sheets>
  <definedNames>
    <definedName name="No">'9.0 AQL Table'!$E$6:$L$6</definedName>
    <definedName name="_xlnm.Print_Titles" localSheetId="10">'10.0 Inspection Rpt - Row Data'!$1:$9</definedName>
    <definedName name="_xlnm.Print_Titles" localSheetId="11">'11.0 Inspection Rpt-Column Data'!$1:$16</definedName>
    <definedName name="_xlnm.Print_Titles" localSheetId="12">'11.0 Page-2'!$1:$15</definedName>
    <definedName name="_xlnm.Print_Titles" localSheetId="14">'13.0 As-Built Log'!$1:$13</definedName>
    <definedName name="_xlnm.Print_Titles" localSheetId="18">'17.0 AS9102 Form 3'!$1:$6</definedName>
    <definedName name="_xlnm.Print_Titles" localSheetId="24">'22.0 PFMEA Ratings'!$1:$4</definedName>
    <definedName name="_xlnm.Print_Titles" localSheetId="3">'3.0 PAL 128 Page-2'!$1:$9</definedName>
    <definedName name="_xlnm.Print_Titles" localSheetId="4">'4.0 FAI Checklist'!$1:$11</definedName>
    <definedName name="_xlnm.Print_Titles" localSheetId="8">'8.0 Traceability Summary'!$1:$9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1" i="2" l="1"/>
  <c r="B33" i="2"/>
  <c r="B32" i="2"/>
  <c r="C5" i="27" l="1"/>
  <c r="I3" i="27"/>
  <c r="C3" i="27"/>
  <c r="D2" i="26" l="1"/>
  <c r="F2" i="26"/>
  <c r="H3" i="4" l="1"/>
  <c r="D67" i="13" l="1"/>
  <c r="D68" i="13"/>
  <c r="D69" i="13"/>
  <c r="G14" i="5" l="1"/>
  <c r="C14" i="5"/>
  <c r="J7" i="2" l="1"/>
  <c r="P1" i="22" s="1"/>
  <c r="L1" i="19"/>
  <c r="A1" i="12"/>
  <c r="A1" i="23"/>
  <c r="A1" i="20"/>
  <c r="A1" i="13"/>
  <c r="A1" i="7"/>
  <c r="A1" i="5"/>
  <c r="A1" i="6" s="1"/>
  <c r="J69" i="23"/>
  <c r="I69" i="23"/>
  <c r="H69" i="23"/>
  <c r="G69" i="23"/>
  <c r="F69" i="23"/>
  <c r="E69" i="23"/>
  <c r="D69" i="23"/>
  <c r="C69" i="23"/>
  <c r="B69" i="23"/>
  <c r="J68" i="23"/>
  <c r="I68" i="23"/>
  <c r="H68" i="23"/>
  <c r="G68" i="23"/>
  <c r="F68" i="23"/>
  <c r="E68" i="23"/>
  <c r="D68" i="23"/>
  <c r="C68" i="23"/>
  <c r="B68" i="23"/>
  <c r="J67" i="23"/>
  <c r="I67" i="23"/>
  <c r="H67" i="23"/>
  <c r="G67" i="23"/>
  <c r="F67" i="23"/>
  <c r="E67" i="23"/>
  <c r="D67" i="23"/>
  <c r="C67" i="23"/>
  <c r="B67" i="23"/>
  <c r="G5" i="23"/>
  <c r="G4" i="23"/>
  <c r="E4" i="23"/>
  <c r="C68" i="13"/>
  <c r="E68" i="13"/>
  <c r="F68" i="13"/>
  <c r="G68" i="13"/>
  <c r="H68" i="13"/>
  <c r="I68" i="13"/>
  <c r="J68" i="13"/>
  <c r="C69" i="13"/>
  <c r="E69" i="13"/>
  <c r="F69" i="13"/>
  <c r="G69" i="13"/>
  <c r="H69" i="13"/>
  <c r="I69" i="13"/>
  <c r="J69" i="13"/>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U10" i="12"/>
  <c r="I67" i="13"/>
  <c r="J11" i="2"/>
  <c r="E6" i="23" s="1"/>
  <c r="U34" i="22"/>
  <c r="U35" i="22"/>
  <c r="U36" i="22"/>
  <c r="U37" i="22"/>
  <c r="U38" i="22"/>
  <c r="U39" i="22"/>
  <c r="U40" i="22"/>
  <c r="U41" i="22"/>
  <c r="U33" i="22"/>
  <c r="U16" i="22"/>
  <c r="U17" i="22"/>
  <c r="U18" i="22"/>
  <c r="U19" i="22"/>
  <c r="U20" i="22"/>
  <c r="U21" i="22"/>
  <c r="U22" i="22"/>
  <c r="U23" i="22"/>
  <c r="U24" i="22"/>
  <c r="U25" i="22"/>
  <c r="U26" i="22"/>
  <c r="U27" i="22"/>
  <c r="U28" i="22"/>
  <c r="U29" i="22"/>
  <c r="U30" i="22"/>
  <c r="U31" i="22"/>
  <c r="M41" i="22"/>
  <c r="M40" i="22"/>
  <c r="M39" i="22"/>
  <c r="M38" i="22"/>
  <c r="M37" i="22"/>
  <c r="M36" i="22"/>
  <c r="M35" i="22"/>
  <c r="M34" i="22"/>
  <c r="M33" i="22"/>
  <c r="U15" i="22"/>
  <c r="M16" i="22"/>
  <c r="M17" i="22"/>
  <c r="M18" i="22"/>
  <c r="M19" i="22"/>
  <c r="M20" i="22"/>
  <c r="M21" i="22"/>
  <c r="M22" i="22"/>
  <c r="M23" i="22"/>
  <c r="M24" i="22"/>
  <c r="M25" i="22"/>
  <c r="M26" i="22"/>
  <c r="M27" i="22"/>
  <c r="M28" i="22"/>
  <c r="M29" i="22"/>
  <c r="M30" i="22"/>
  <c r="M31" i="22"/>
  <c r="M15" i="22"/>
  <c r="F9" i="22"/>
  <c r="F5" i="22"/>
  <c r="C3" i="22"/>
  <c r="B6" i="20"/>
  <c r="E5" i="19"/>
  <c r="F18" i="17"/>
  <c r="A7" i="17"/>
  <c r="B34" i="17"/>
  <c r="J15" i="2"/>
  <c r="J14" i="2"/>
  <c r="J8" i="2"/>
  <c r="O5" i="12"/>
  <c r="D28" i="16"/>
  <c r="A6" i="16"/>
  <c r="A7" i="16"/>
  <c r="A8" i="16"/>
  <c r="A9" i="16"/>
  <c r="A10" i="16"/>
  <c r="A11" i="16"/>
  <c r="A12" i="16"/>
  <c r="A13" i="16"/>
  <c r="A14" i="16"/>
  <c r="A15" i="16"/>
  <c r="A16" i="16"/>
  <c r="A17" i="16"/>
  <c r="A18" i="16"/>
  <c r="A4" i="16"/>
  <c r="A5" i="16"/>
  <c r="D26" i="16"/>
  <c r="D27" i="16" s="1"/>
  <c r="G19" i="16"/>
  <c r="H19" i="16"/>
  <c r="I19" i="16"/>
  <c r="J19" i="16"/>
  <c r="K19" i="16"/>
  <c r="L19" i="16"/>
  <c r="F19" i="16"/>
  <c r="E19" i="16"/>
  <c r="G16" i="5"/>
  <c r="B67" i="13"/>
  <c r="C67" i="13"/>
  <c r="E67" i="13"/>
  <c r="F67" i="13"/>
  <c r="G67" i="13"/>
  <c r="H67" i="13"/>
  <c r="J67" i="13"/>
  <c r="B68" i="13"/>
  <c r="B69" i="13"/>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10" i="12"/>
  <c r="D9" i="3"/>
  <c r="G13" i="5"/>
  <c r="G12" i="5"/>
  <c r="C13" i="5"/>
  <c r="C12" i="5"/>
  <c r="G6" i="5"/>
  <c r="C6" i="5"/>
  <c r="G5" i="13"/>
  <c r="A4" i="11"/>
  <c r="K7" i="9"/>
  <c r="F5" i="10"/>
  <c r="K6" i="9"/>
  <c r="G4" i="11" s="1"/>
  <c r="K5" i="9"/>
  <c r="D4" i="11"/>
  <c r="K4" i="9"/>
  <c r="A5" i="10" s="1"/>
  <c r="B5" i="10"/>
  <c r="J4" i="11"/>
  <c r="D5" i="10"/>
  <c r="B7" i="8"/>
  <c r="B5" i="7"/>
  <c r="B5" i="6"/>
  <c r="C5" i="4"/>
  <c r="C3" i="4"/>
  <c r="E10" i="3"/>
  <c r="D10" i="3"/>
  <c r="J19" i="2"/>
  <c r="J18" i="2"/>
  <c r="J10" i="2"/>
  <c r="C4" i="27" s="1"/>
  <c r="B5" i="23"/>
  <c r="J9" i="2"/>
  <c r="B5" i="13"/>
  <c r="C4" i="4"/>
  <c r="C5" i="12"/>
  <c r="B3" i="7"/>
  <c r="C16" i="5"/>
  <c r="A5" i="19"/>
  <c r="E5" i="13"/>
  <c r="H5" i="12"/>
  <c r="D2" i="3"/>
  <c r="A7" i="19"/>
  <c r="A5" i="22"/>
  <c r="D5" i="3"/>
  <c r="B5" i="8"/>
  <c r="B5" i="20"/>
  <c r="C29" i="25" l="1"/>
  <c r="A23" i="5"/>
  <c r="A1" i="8"/>
  <c r="E5" i="23"/>
  <c r="I4" i="27"/>
  <c r="B4" i="20"/>
  <c r="D18" i="17"/>
  <c r="B3" i="6"/>
  <c r="H5" i="4"/>
  <c r="I5" i="27"/>
  <c r="D23" i="16"/>
  <c r="G21" i="17"/>
  <c r="B6" i="23"/>
  <c r="C27" i="25"/>
  <c r="B4" i="7"/>
  <c r="H4" i="4"/>
  <c r="A7" i="22"/>
  <c r="C18" i="5"/>
  <c r="B4" i="6"/>
  <c r="B6" i="8"/>
  <c r="G18" i="17"/>
  <c r="E6" i="13"/>
  <c r="T4" i="12"/>
  <c r="D7" i="3"/>
  <c r="G22" i="17"/>
  <c r="C40" i="3"/>
  <c r="C6" i="12"/>
  <c r="B6" i="13"/>
  <c r="C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Hope, Chastity (Niceville)</author>
    <author>Windows User</author>
  </authors>
  <commentList>
    <comment ref="B10" authorId="0" shapeId="0" xr:uid="{00000000-0006-0000-0200-000001000000}">
      <text>
        <r>
          <rPr>
            <b/>
            <sz val="9"/>
            <color indexed="81"/>
            <rFont val="Tahoma"/>
            <family val="2"/>
          </rPr>
          <t>Hope, Chastity (Niceville):</t>
        </r>
        <r>
          <rPr>
            <sz val="9"/>
            <color indexed="81"/>
            <rFont val="Tahoma"/>
            <family val="2"/>
          </rPr>
          <t xml:space="preserve">
Tied to column J which is hidden</t>
        </r>
      </text>
    </comment>
    <comment ref="E10" authorId="1" shapeId="0" xr:uid="{6995B8DD-82E5-40E3-94C3-C24DDB7A1E99}">
      <text>
        <r>
          <rPr>
            <b/>
            <sz val="9"/>
            <color indexed="81"/>
            <rFont val="Tahoma"/>
            <family val="2"/>
          </rPr>
          <t>Windows User:</t>
        </r>
        <r>
          <rPr>
            <sz val="9"/>
            <color indexed="81"/>
            <rFont val="Tahoma"/>
            <family val="2"/>
          </rPr>
          <t xml:space="preserve">
Line-Release</t>
        </r>
      </text>
    </comment>
    <comment ref="I10" authorId="0" shapeId="0" xr:uid="{00000000-0006-0000-0200-000002000000}">
      <text>
        <r>
          <rPr>
            <b/>
            <sz val="9"/>
            <color indexed="81"/>
            <rFont val="Tahoma"/>
            <family val="2"/>
          </rPr>
          <t>Hope, Chastity (Niceville):</t>
        </r>
        <r>
          <rPr>
            <sz val="9"/>
            <color indexed="81"/>
            <rFont val="Tahoma"/>
            <family val="2"/>
          </rPr>
          <t xml:space="preserve">
Linked to formula in column J which is hidden</t>
        </r>
      </text>
    </comment>
    <comment ref="B11" authorId="0" shapeId="0" xr:uid="{00000000-0006-0000-0200-000003000000}">
      <text>
        <r>
          <rPr>
            <b/>
            <sz val="9"/>
            <color indexed="81"/>
            <rFont val="Tahoma"/>
            <family val="2"/>
          </rPr>
          <t>Hope, Chastity (Niceville):</t>
        </r>
        <r>
          <rPr>
            <sz val="9"/>
            <color indexed="81"/>
            <rFont val="Tahoma"/>
            <family val="2"/>
          </rPr>
          <t xml:space="preserve">
Tied to column J which is hidden</t>
        </r>
      </text>
    </comment>
    <comment ref="E11" authorId="1" shapeId="0" xr:uid="{F8B163E3-6B74-4A17-A380-DA7F350091B4}">
      <text>
        <r>
          <rPr>
            <b/>
            <sz val="9"/>
            <color indexed="81"/>
            <rFont val="Tahoma"/>
            <family val="2"/>
          </rPr>
          <t>Windows User:</t>
        </r>
        <r>
          <rPr>
            <sz val="9"/>
            <color indexed="81"/>
            <rFont val="Tahoma"/>
            <family val="2"/>
          </rPr>
          <t xml:space="preserve">
Line-Release</t>
        </r>
      </text>
    </comment>
    <comment ref="I11" authorId="0" shapeId="0" xr:uid="{00000000-0006-0000-0200-000004000000}">
      <text>
        <r>
          <rPr>
            <b/>
            <sz val="9"/>
            <color indexed="81"/>
            <rFont val="Tahoma"/>
            <family val="2"/>
          </rPr>
          <t>Hope, Chastity (Niceville):</t>
        </r>
        <r>
          <rPr>
            <sz val="9"/>
            <color indexed="81"/>
            <rFont val="Tahoma"/>
            <family val="2"/>
          </rPr>
          <t xml:space="preserve">
Linked to formula in column J which is hidden</t>
        </r>
      </text>
    </comment>
    <comment ref="E12" authorId="1" shapeId="0" xr:uid="{84AC73AC-2A33-4D06-9DCC-0F04182FACD8}">
      <text>
        <r>
          <rPr>
            <b/>
            <sz val="9"/>
            <color indexed="81"/>
            <rFont val="Tahoma"/>
            <family val="2"/>
          </rPr>
          <t>Windows User:</t>
        </r>
        <r>
          <rPr>
            <sz val="9"/>
            <color indexed="81"/>
            <rFont val="Tahoma"/>
            <family val="2"/>
          </rPr>
          <t xml:space="preserve">
Line-Release</t>
        </r>
      </text>
    </comment>
    <comment ref="I12" authorId="0" shapeId="0" xr:uid="{00000000-0006-0000-0200-000005000000}">
      <text>
        <r>
          <rPr>
            <b/>
            <sz val="9"/>
            <color indexed="81"/>
            <rFont val="Tahoma"/>
            <family val="2"/>
          </rPr>
          <t>Hope, Chastity (Niceville):</t>
        </r>
        <r>
          <rPr>
            <sz val="9"/>
            <color indexed="81"/>
            <rFont val="Tahoma"/>
            <family val="2"/>
          </rPr>
          <t xml:space="preserve">
Linked to formula in column J which is hidden</t>
        </r>
      </text>
    </comment>
    <comment ref="E13" authorId="1" shapeId="0" xr:uid="{00000000-0006-0000-0200-000006000000}">
      <text>
        <r>
          <rPr>
            <b/>
            <sz val="9"/>
            <color indexed="81"/>
            <rFont val="Tahoma"/>
            <family val="2"/>
          </rPr>
          <t>Windows User:</t>
        </r>
        <r>
          <rPr>
            <sz val="9"/>
            <color indexed="81"/>
            <rFont val="Tahoma"/>
            <family val="2"/>
          </rPr>
          <t xml:space="preserve">
How many were scrapped for defects</t>
        </r>
      </text>
    </comment>
    <comment ref="H13" authorId="1" shapeId="0" xr:uid="{00000000-0006-0000-0200-000007000000}">
      <text>
        <r>
          <rPr>
            <b/>
            <sz val="9"/>
            <color indexed="81"/>
            <rFont val="Tahoma"/>
            <family val="2"/>
          </rPr>
          <t>Windows User:</t>
        </r>
        <r>
          <rPr>
            <sz val="9"/>
            <color indexed="81"/>
            <rFont val="Tahoma"/>
            <family val="2"/>
          </rPr>
          <t xml:space="preserve">
DT - Destructive Testing</t>
        </r>
      </text>
    </comment>
    <comment ref="I13" authorId="0" shapeId="0" xr:uid="{00000000-0006-0000-0200-000008000000}">
      <text>
        <r>
          <rPr>
            <b/>
            <sz val="9"/>
            <color indexed="81"/>
            <rFont val="Tahoma"/>
            <family val="2"/>
          </rPr>
          <t>Hope, Chastity (Niceville):</t>
        </r>
        <r>
          <rPr>
            <sz val="9"/>
            <color indexed="81"/>
            <rFont val="Tahoma"/>
            <family val="2"/>
          </rPr>
          <t xml:space="preserve">
Linked to formula in column J which is hidden</t>
        </r>
      </text>
    </comment>
    <comment ref="A18" authorId="0" shapeId="0" xr:uid="{00000000-0006-0000-0200-000009000000}">
      <text>
        <r>
          <rPr>
            <b/>
            <sz val="9"/>
            <color indexed="81"/>
            <rFont val="Tahoma"/>
            <family val="2"/>
          </rPr>
          <t>Hope, Chastity (Niceville):</t>
        </r>
        <r>
          <rPr>
            <sz val="9"/>
            <color indexed="81"/>
            <rFont val="Tahoma"/>
            <family val="2"/>
          </rPr>
          <t xml:space="preserve">
Tied to column J which is hidden</t>
        </r>
      </text>
    </comment>
    <comment ref="A19" authorId="0" shapeId="0" xr:uid="{00000000-0006-0000-0200-00000A000000}">
      <text>
        <r>
          <rPr>
            <b/>
            <sz val="9"/>
            <color indexed="81"/>
            <rFont val="Tahoma"/>
            <family val="2"/>
          </rPr>
          <t>Hope, Chastity (Niceville):</t>
        </r>
        <r>
          <rPr>
            <sz val="9"/>
            <color indexed="81"/>
            <rFont val="Tahoma"/>
            <family val="2"/>
          </rPr>
          <t xml:space="preserve">
Tied to column J which is hidden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10" authorId="0" shapeId="0" xr:uid="{00000000-0006-0000-0500-000001000000}">
      <text>
        <r>
          <rPr>
            <b/>
            <sz val="9"/>
            <color indexed="81"/>
            <rFont val="Tahoma"/>
            <family val="2"/>
          </rPr>
          <t>Windows User:</t>
        </r>
        <r>
          <rPr>
            <sz val="9"/>
            <color indexed="81"/>
            <rFont val="Tahoma"/>
            <family val="2"/>
          </rPr>
          <t xml:space="preserve">
If required</t>
        </r>
      </text>
    </comment>
    <comment ref="D10" authorId="0" shapeId="0" xr:uid="{00000000-0006-0000-0500-000002000000}">
      <text>
        <r>
          <rPr>
            <b/>
            <sz val="9"/>
            <color indexed="81"/>
            <rFont val="Tahoma"/>
            <family val="2"/>
          </rPr>
          <t>Windows User:</t>
        </r>
        <r>
          <rPr>
            <sz val="9"/>
            <color indexed="81"/>
            <rFont val="Tahoma"/>
            <family val="2"/>
          </rPr>
          <t xml:space="preserve">
If required</t>
        </r>
      </text>
    </comment>
    <comment ref="D20" authorId="0" shapeId="0" xr:uid="{00000000-0006-0000-0500-000003000000}">
      <text>
        <r>
          <rPr>
            <b/>
            <sz val="9"/>
            <color indexed="81"/>
            <rFont val="Tahoma"/>
            <family val="2"/>
          </rPr>
          <t>Windows User:</t>
        </r>
        <r>
          <rPr>
            <sz val="9"/>
            <color indexed="81"/>
            <rFont val="Tahoma"/>
            <family val="2"/>
          </rPr>
          <t xml:space="preserve">
If required and provided by GD's customer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I9" authorId="0" shapeId="0" xr:uid="{00000000-0006-0000-0800-000001000000}">
      <text>
        <r>
          <rPr>
            <b/>
            <sz val="9"/>
            <color indexed="81"/>
            <rFont val="Tahoma"/>
            <family val="2"/>
          </rPr>
          <t>Hope, Chastity (Niceville):</t>
        </r>
        <r>
          <rPr>
            <sz val="9"/>
            <color indexed="81"/>
            <rFont val="Tahoma"/>
            <family val="2"/>
          </rPr>
          <t xml:space="preserve">
This may be the shipper lot number, manufacturing lot number; it is the lot number that you ship out and can easily trace back to materials and/or parts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5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500-000002000000}">
      <text>
        <r>
          <rPr>
            <b/>
            <sz val="9"/>
            <color indexed="81"/>
            <rFont val="Tahoma"/>
            <family val="2"/>
          </rPr>
          <t>Hope, Chastity (Niceville):</t>
        </r>
        <r>
          <rPr>
            <sz val="9"/>
            <color indexed="81"/>
            <rFont val="Tahoma"/>
            <family val="2"/>
          </rPr>
          <t xml:space="preserve">
Linked to PAL 128 tab</t>
        </r>
      </text>
    </comment>
    <comment ref="E5" authorId="0" shapeId="0" xr:uid="{00000000-0006-0000-15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500-000004000000}">
      <text>
        <r>
          <rPr>
            <b/>
            <sz val="9"/>
            <color indexed="81"/>
            <rFont val="Tahoma"/>
            <family val="2"/>
          </rPr>
          <t>Hope, Chastity (Niceville):</t>
        </r>
        <r>
          <rPr>
            <sz val="9"/>
            <color indexed="81"/>
            <rFont val="Tahoma"/>
            <family val="2"/>
          </rPr>
          <t xml:space="preserve">
Linked to PAL 128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E1" authorId="0" shapeId="0" xr:uid="{00000000-0006-0000-1600-000001000000}">
      <text>
        <r>
          <rPr>
            <b/>
            <sz val="9"/>
            <color indexed="81"/>
            <rFont val="Tahoma"/>
            <family val="2"/>
          </rPr>
          <t>Hope, Chastity (Niceville):</t>
        </r>
        <r>
          <rPr>
            <sz val="9"/>
            <color indexed="81"/>
            <rFont val="Tahoma"/>
            <family val="2"/>
          </rPr>
          <t xml:space="preserve">
Linked to Title Page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7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700-000002000000}">
      <text>
        <r>
          <rPr>
            <b/>
            <sz val="9"/>
            <color indexed="81"/>
            <rFont val="Tahoma"/>
            <family val="2"/>
          </rPr>
          <t>Hope, Chastity (Niceville):</t>
        </r>
        <r>
          <rPr>
            <sz val="9"/>
            <color indexed="81"/>
            <rFont val="Tahoma"/>
            <family val="2"/>
          </rPr>
          <t xml:space="preserve">
Linked to PAL 128 tab</t>
        </r>
      </text>
    </comment>
    <comment ref="F5" authorId="0" shapeId="0" xr:uid="{00000000-0006-0000-17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700-000004000000}">
      <text>
        <r>
          <rPr>
            <b/>
            <sz val="9"/>
            <color indexed="81"/>
            <rFont val="Tahoma"/>
            <family val="2"/>
          </rPr>
          <t>Hope, Chastity (Niceville):</t>
        </r>
        <r>
          <rPr>
            <sz val="9"/>
            <color indexed="81"/>
            <rFont val="Tahoma"/>
            <family val="2"/>
          </rPr>
          <t xml:space="preserve">
Linked to PAL 128 tab</t>
        </r>
      </text>
    </comment>
  </commentList>
</comments>
</file>

<file path=xl/sharedStrings.xml><?xml version="1.0" encoding="utf-8"?>
<sst xmlns="http://schemas.openxmlformats.org/spreadsheetml/2006/main" count="2159" uniqueCount="1030">
  <si>
    <t>Data/Source Inspection Request/Approval</t>
  </si>
  <si>
    <r>
      <rPr>
        <b/>
        <sz val="8"/>
        <color theme="1"/>
        <rFont val="Arial"/>
        <family val="2"/>
      </rPr>
      <t>Directions:</t>
    </r>
    <r>
      <rPr>
        <sz val="8"/>
        <color theme="1"/>
        <rFont val="Arial"/>
        <family val="2"/>
      </rPr>
      <t xml:space="preserve">  The supplier will populate all fields in the “</t>
    </r>
    <r>
      <rPr>
        <b/>
        <sz val="8"/>
        <color theme="1"/>
        <rFont val="Arial"/>
        <family val="2"/>
      </rPr>
      <t>This section to be completed by Supplier</t>
    </r>
    <r>
      <rPr>
        <sz val="8"/>
        <color theme="1"/>
        <rFont val="Arial"/>
        <family val="2"/>
      </rPr>
      <t xml:space="preserve">”. GD will have </t>
    </r>
    <r>
      <rPr>
        <b/>
        <u/>
        <sz val="8"/>
        <color rgb="FFFF0000"/>
        <rFont val="Arial"/>
        <family val="2"/>
      </rPr>
      <t>5 working days</t>
    </r>
    <r>
      <rPr>
        <sz val="8"/>
        <color theme="1"/>
        <rFont val="Arial"/>
        <family val="2"/>
      </rPr>
      <t xml:space="preserve"> after the “Date of Submittal” to compete their review; incomplete submittals may cause delays.  GD will send the approved form back to Supplier.  </t>
    </r>
    <r>
      <rPr>
        <b/>
        <sz val="8"/>
        <color rgb="FFFF0000"/>
        <rFont val="Arial"/>
        <family val="2"/>
      </rPr>
      <t>Supplier must send a copy of the signed PAL 128 with all shipments regardless of final destination.</t>
    </r>
  </si>
  <si>
    <t>This section to be completed by Supplier</t>
  </si>
  <si>
    <t>Date of Submittal:</t>
  </si>
  <si>
    <t>Supplier Contact Information:</t>
  </si>
  <si>
    <t>POC:</t>
  </si>
  <si>
    <t>Office Number:</t>
  </si>
  <si>
    <t>Email:</t>
  </si>
  <si>
    <t>Drawing Number:</t>
  </si>
  <si>
    <t>Part Number:</t>
  </si>
  <si>
    <t>Description:</t>
  </si>
  <si>
    <t>Inspection Requested:</t>
  </si>
  <si>
    <t>Comments:</t>
  </si>
  <si>
    <t>P.O. Number:</t>
  </si>
  <si>
    <t>Qty:</t>
  </si>
  <si>
    <t>Lot and Serial Number(s):</t>
  </si>
  <si>
    <t>Source Inspection Desk Audit</t>
  </si>
  <si>
    <t>Conditional Approval:</t>
  </si>
  <si>
    <t>QE Conditional Approval Signature and Date:</t>
  </si>
  <si>
    <t>QE Approval Signature and Date:</t>
  </si>
  <si>
    <t>PM Approval Signature and Date:</t>
  </si>
  <si>
    <t>N/A</t>
  </si>
  <si>
    <t>QE Approval (Print)</t>
  </si>
  <si>
    <t>PM Approval (Print)</t>
  </si>
  <si>
    <t>N/A               Yes</t>
  </si>
  <si>
    <t>The Buyer shall provide supplier with shipping direction including quantity and destination.</t>
  </si>
  <si>
    <t>Notes/Comments:</t>
  </si>
  <si>
    <t>type here</t>
  </si>
  <si>
    <t>Rev.:</t>
  </si>
  <si>
    <t>Part Description:</t>
  </si>
  <si>
    <t>Revision Level:</t>
  </si>
  <si>
    <t>PO Number:</t>
  </si>
  <si>
    <t>PO Change Order:</t>
  </si>
  <si>
    <t>Lot Number:</t>
  </si>
  <si>
    <t>Lot Quantity:</t>
  </si>
  <si>
    <t>a.</t>
  </si>
  <si>
    <t>b.</t>
  </si>
  <si>
    <t>c.</t>
  </si>
  <si>
    <t>Serial Numbers (including LATs):</t>
  </si>
  <si>
    <t>Title</t>
  </si>
  <si>
    <t>Date:</t>
  </si>
  <si>
    <t>1.  Item Nomenclature</t>
  </si>
  <si>
    <t>2.  NSN</t>
  </si>
  <si>
    <t>3.  DODIC</t>
  </si>
  <si>
    <t>4.  Lot Number</t>
  </si>
  <si>
    <t>5.  Manufacturer, Loading, or Assembly Activity</t>
  </si>
  <si>
    <t>6.  Net Quantity</t>
  </si>
  <si>
    <t>7.  Packing of Lot</t>
  </si>
  <si>
    <t>8.  Contract or Order No.</t>
  </si>
  <si>
    <t>9.  Drawing and Revision</t>
  </si>
  <si>
    <t>10.  Specification and Revision</t>
  </si>
  <si>
    <t>11.  Date Started</t>
  </si>
  <si>
    <t>12.  Date Completed</t>
  </si>
  <si>
    <t>13.  Date Inspected</t>
  </si>
  <si>
    <t>14. Line</t>
  </si>
  <si>
    <t>15.  Zone Weight</t>
  </si>
  <si>
    <t>16.  Specifications</t>
  </si>
  <si>
    <t>a.  Charge Weight</t>
  </si>
  <si>
    <t>b.  Index of Powder</t>
  </si>
  <si>
    <t>c.  Maximum Packing Depth in Inches</t>
  </si>
  <si>
    <t>d.  Production Packing Depth Range in Inches</t>
  </si>
  <si>
    <t>e.  Explosive Weight per Package</t>
  </si>
  <si>
    <t>17.  Test Samples</t>
  </si>
  <si>
    <t>a.  Number</t>
  </si>
  <si>
    <t>b.  Sent To</t>
  </si>
  <si>
    <t>c.  Date Shipped</t>
  </si>
  <si>
    <t>d.  Mode of Shipment</t>
  </si>
  <si>
    <t>18.  DOT Nomenclature</t>
  </si>
  <si>
    <t>19.  Hazard Class</t>
  </si>
  <si>
    <t>20.  Government Quality Assurance Activitiy</t>
  </si>
  <si>
    <t>21.  Remarks</t>
  </si>
  <si>
    <t>22.  Disposition</t>
  </si>
  <si>
    <t>23.  Government Inspector</t>
  </si>
  <si>
    <t>a.  Typed Name</t>
  </si>
  <si>
    <t>b.  Signature</t>
  </si>
  <si>
    <t>c.  Date Signed</t>
  </si>
  <si>
    <t>Other:</t>
  </si>
  <si>
    <t>24.  Components</t>
  </si>
  <si>
    <t>a.  Component</t>
  </si>
  <si>
    <t>Remarks*******************************************************************************</t>
  </si>
  <si>
    <t>End of Remarks*************************************************************************</t>
  </si>
  <si>
    <t>f.  Quantity</t>
  </si>
  <si>
    <t>e.  Lot No.</t>
  </si>
  <si>
    <t>c.  Manufacturer</t>
  </si>
  <si>
    <t>b.  Drawing No.</t>
  </si>
  <si>
    <t>d.  Date Mfg.</t>
  </si>
  <si>
    <t>Revision:</t>
  </si>
  <si>
    <t>Doc. or</t>
  </si>
  <si>
    <t>Supplier</t>
  </si>
  <si>
    <t>ID</t>
  </si>
  <si>
    <t>SQARs</t>
  </si>
  <si>
    <t>Requirement Description</t>
  </si>
  <si>
    <t>Yes</t>
  </si>
  <si>
    <t>No</t>
  </si>
  <si>
    <t>General Questions Prior to Conducting Source Inspection</t>
  </si>
  <si>
    <t>Do you have the correct PO in regards to the change order or amendment?</t>
  </si>
  <si>
    <t>Do you have the correct drawing in regards to the PO?</t>
  </si>
  <si>
    <t>Do you have the correct quality requirements documents and revision levels (PAL 164 and 165)?</t>
  </si>
  <si>
    <t>Did you review the PO for the quality requirements?</t>
  </si>
  <si>
    <t>Source Inspection Data Package Review Questions</t>
  </si>
  <si>
    <t>Gen</t>
  </si>
  <si>
    <t>"Gen" - PAL 164; "SQAR" with individual numbers assigned - PAL 165</t>
  </si>
  <si>
    <t>PO Line Item No.:</t>
  </si>
  <si>
    <t>Lot/Batch No.:</t>
  </si>
  <si>
    <t>Serial No's:</t>
  </si>
  <si>
    <t>Quantity:</t>
  </si>
  <si>
    <t>Part Revision:</t>
  </si>
  <si>
    <t>STAMP:</t>
  </si>
  <si>
    <t>B.  Manufacturer's Information (when different than Seller)</t>
  </si>
  <si>
    <t>Name:</t>
  </si>
  <si>
    <t>C.  Supplier/Source Information</t>
  </si>
  <si>
    <t>D.  Special Processes/Specifications</t>
  </si>
  <si>
    <t>Process/Spec:</t>
  </si>
  <si>
    <t>Name of Source:</t>
  </si>
  <si>
    <t>E.  Aproved Changes/Waivers/Deviations/Substitutions/Nonconformances</t>
  </si>
  <si>
    <t>Any changes, deviations, substitutions, or nonconforming materials/equipment require written approval by the customer prior to shipment.  Do NOT deliver/ship without customer written consent.  Reference authorizing document(s) below and attach to this CoC.</t>
  </si>
  <si>
    <t>F.  Certification Statement</t>
  </si>
  <si>
    <t>Authorized Agent:</t>
  </si>
  <si>
    <t>Certificate of Conformance</t>
  </si>
  <si>
    <t>Printed Name</t>
  </si>
  <si>
    <t>Signature</t>
  </si>
  <si>
    <t>Date</t>
  </si>
  <si>
    <t>A.  Customer Purchase Order/Contract Data</t>
  </si>
  <si>
    <t>Description</t>
  </si>
  <si>
    <t>Revision Level</t>
  </si>
  <si>
    <t>Part Description</t>
  </si>
  <si>
    <t>Documentation Control List - SQAR 46</t>
  </si>
  <si>
    <t>As-Built Log - SQAR 24</t>
  </si>
  <si>
    <t>Final or Subassembly Part Number:</t>
  </si>
  <si>
    <t>Customer Information (if applicable)</t>
  </si>
  <si>
    <t>Tally</t>
  </si>
  <si>
    <t>Part No.</t>
  </si>
  <si>
    <t>First Article Inspection Report per AS9102 rev B
Form 1: Part Number Accountability</t>
  </si>
  <si>
    <t>1. Part Number :</t>
  </si>
  <si>
    <t>2. Part Name:</t>
  </si>
  <si>
    <t>3. Serial Number/Lot Number:</t>
  </si>
  <si>
    <t>4. FAI Report Number:</t>
  </si>
  <si>
    <t>3a. Unit Effectivity:</t>
  </si>
  <si>
    <t>     </t>
  </si>
  <si>
    <t>5. Part Revision Level:</t>
  </si>
  <si>
    <t>6. Drawing Number:</t>
  </si>
  <si>
    <t>7. Drawing revision level:</t>
  </si>
  <si>
    <t>8. Additional Changes:</t>
  </si>
  <si>
    <t>7a. RDD revision level:</t>
  </si>
  <si>
    <t>9. Manufacturing Process Reference:</t>
  </si>
  <si>
    <t>10. Organization / Program Name:</t>
  </si>
  <si>
    <t>11. Supplier Code:</t>
  </si>
  <si>
    <t>12. P.O. Number/Item Number:</t>
  </si>
  <si>
    <t>13.  Detail FAI:</t>
  </si>
  <si>
    <t>14.  Full FAI:</t>
  </si>
  <si>
    <t>Baseline Part Number including revision level (required for partial):</t>
  </si>
  <si>
    <t xml:space="preserve">      Assembly FAI:</t>
  </si>
  <si>
    <t xml:space="preserve">       Partial FAI:</t>
  </si>
  <si>
    <t>Reason for Partial FAI:</t>
  </si>
  <si>
    <r>
      <t>a)</t>
    </r>
    <r>
      <rPr>
        <sz val="7"/>
        <rFont val="Times New Roman"/>
        <family val="1"/>
      </rPr>
      <t xml:space="preserve">       </t>
    </r>
    <r>
      <rPr>
        <sz val="8"/>
        <rFont val="Arial"/>
        <family val="2"/>
      </rPr>
      <t>if above part number is a detail part only, go to Field 19.</t>
    </r>
  </si>
  <si>
    <r>
      <t>b)</t>
    </r>
    <r>
      <rPr>
        <sz val="7"/>
        <rFont val="Times New Roman"/>
        <family val="1"/>
      </rPr>
      <t xml:space="preserve">       </t>
    </r>
    <r>
      <rPr>
        <sz val="8"/>
        <rFont val="Arial"/>
        <family val="2"/>
      </rPr>
      <t>if above part number is an assembly, go to the “INDEX” section below.</t>
    </r>
  </si>
  <si>
    <t>INDEX of part numbers or sub-assembly numbers required to make the assembly noted above.</t>
  </si>
  <si>
    <t>15. Part Number</t>
  </si>
  <si>
    <t>16. Part Name</t>
  </si>
  <si>
    <t>16a. Revision Level</t>
  </si>
  <si>
    <t>17. Part Serial Number/Lot no.</t>
  </si>
  <si>
    <t>18. FAI Report Number</t>
  </si>
  <si>
    <t>19. Signature (indicates that all characteristics are accounted for; print or stamp and sign):</t>
  </si>
  <si>
    <t>20. Date:</t>
  </si>
  <si>
    <t>print or stamp</t>
  </si>
  <si>
    <t>sign</t>
  </si>
  <si>
    <t xml:space="preserve">FAI status: </t>
  </si>
  <si>
    <t>22. Date:</t>
  </si>
  <si>
    <t>23. Customer Approval:</t>
  </si>
  <si>
    <t>24. Date:</t>
  </si>
  <si>
    <t>1. Part Number:</t>
  </si>
  <si>
    <t>5. Material or Process Name:</t>
  </si>
  <si>
    <t>6. Specification
Number (&amp; Revision No.):</t>
  </si>
  <si>
    <t>7. Code (Process):</t>
  </si>
  <si>
    <t>8. Supplier (Special Process Code/ Special Process):</t>
  </si>
  <si>
    <t>9. Customer Approval Verification
(Yes/No/NA):</t>
  </si>
  <si>
    <t>10. Certificate of Conformance Number:</t>
  </si>
  <si>
    <t>11. Functional Test Procedure Number:</t>
  </si>
  <si>
    <t>12. Acceptance Report Number:</t>
  </si>
  <si>
    <t>13. Comments:</t>
  </si>
  <si>
    <t>14. Prepared By:</t>
  </si>
  <si>
    <t>15. Date:</t>
  </si>
  <si>
    <t>First Article Inspection Report per AS9102 rev B
Form 3: Characteristic Accountability, Verification and Compatibility Evaluation</t>
  </si>
  <si>
    <t>4. FAI Report:</t>
  </si>
  <si>
    <t>Characteristic Accountability</t>
  </si>
  <si>
    <t>Inspection / Test Results</t>
  </si>
  <si>
    <t>5. Char No.</t>
  </si>
  <si>
    <t xml:space="preserve">6. Reference Location </t>
  </si>
  <si>
    <t>7. Characteristic Designator</t>
  </si>
  <si>
    <t>8. Requirement</t>
  </si>
  <si>
    <t>9. Results</t>
  </si>
  <si>
    <t>10.  Designed Tooling</t>
  </si>
  <si>
    <t>11. Non-Conformance Number</t>
  </si>
  <si>
    <t>14. Additional Data / Comments:</t>
  </si>
  <si>
    <t>12. Prepared By:</t>
  </si>
  <si>
    <t>13. Date:</t>
  </si>
  <si>
    <t>Supplier:</t>
  </si>
  <si>
    <t>Part Name:</t>
  </si>
  <si>
    <t>Accept Qty:</t>
  </si>
  <si>
    <t>Waivers, Deviations, Variances:</t>
  </si>
  <si>
    <t>Inspector:</t>
  </si>
  <si>
    <t>Reject Qty:</t>
  </si>
  <si>
    <t>No. (or Sheet B/P Zone)</t>
  </si>
  <si>
    <t>Measurement Method with Tool ID</t>
  </si>
  <si>
    <t>Cal. Due Date</t>
  </si>
  <si>
    <t>Inspection Report - SQAR 18</t>
  </si>
  <si>
    <t>AVG</t>
  </si>
  <si>
    <t>MIN</t>
  </si>
  <si>
    <t>MAX</t>
  </si>
  <si>
    <t>Tab</t>
  </si>
  <si>
    <t>Revision History</t>
  </si>
  <si>
    <t>Description of Change</t>
  </si>
  <si>
    <t>Changed By</t>
  </si>
  <si>
    <t>C. Hope</t>
  </si>
  <si>
    <t>The width of these 2 rows can be expanded.</t>
  </si>
  <si>
    <t>AQL No.</t>
  </si>
  <si>
    <t>Sample Size (calc.)</t>
  </si>
  <si>
    <t>Min</t>
  </si>
  <si>
    <t>Max</t>
  </si>
  <si>
    <t>Sample Qty</t>
  </si>
  <si>
    <t>AQL</t>
  </si>
  <si>
    <t>Row</t>
  </si>
  <si>
    <t>Column</t>
  </si>
  <si>
    <t>Lot Qty</t>
  </si>
  <si>
    <t>Sanity check</t>
  </si>
  <si>
    <t>Max Group</t>
  </si>
  <si>
    <t>Instructions</t>
  </si>
  <si>
    <t>PAL 128</t>
  </si>
  <si>
    <t>PAL 128 Page-2</t>
  </si>
  <si>
    <t>Documentation Control List</t>
  </si>
  <si>
    <t>AQL Table</t>
  </si>
  <si>
    <t>ADC</t>
  </si>
  <si>
    <t>As-Built Log</t>
  </si>
  <si>
    <t>AS9102 Form 1</t>
  </si>
  <si>
    <t>AS9102 Form 3</t>
  </si>
  <si>
    <t>Lot Qty:</t>
  </si>
  <si>
    <t>Drawing No.</t>
  </si>
  <si>
    <t>Lot quantity</t>
  </si>
  <si>
    <t xml:space="preserve">PAL 128 Source Inspection Request/Approval  Workbook Instructions </t>
  </si>
  <si>
    <t>6345 AR 203 Hwy</t>
  </si>
  <si>
    <t>Hampton, AR  71744</t>
  </si>
  <si>
    <t>Telephone:  870-798-3097</t>
  </si>
  <si>
    <t>Next ##</t>
  </si>
  <si>
    <t>Customer Order No.</t>
  </si>
  <si>
    <t>Date Received</t>
  </si>
  <si>
    <t>Date Promised</t>
  </si>
  <si>
    <t>Received By</t>
  </si>
  <si>
    <t>Date Shipped</t>
  </si>
  <si>
    <t>Shipped via</t>
  </si>
  <si>
    <t>Terms</t>
  </si>
  <si>
    <t>To:</t>
  </si>
  <si>
    <t>Shipped To:</t>
  </si>
  <si>
    <t>Phone:</t>
  </si>
  <si>
    <t>Item</t>
  </si>
  <si>
    <t>Quantity Ordered</t>
  </si>
  <si>
    <t>Back Order</t>
  </si>
  <si>
    <t>Part No</t>
  </si>
  <si>
    <t>Rev</t>
  </si>
  <si>
    <t>Quantity Shipped</t>
  </si>
  <si>
    <t>Unit Price</t>
  </si>
  <si>
    <t>Code</t>
  </si>
  <si>
    <t>Amount</t>
  </si>
  <si>
    <t>Serial Numbers:</t>
  </si>
  <si>
    <t>Total</t>
  </si>
  <si>
    <t>Sales Tax</t>
  </si>
  <si>
    <t>Total of Invoice</t>
  </si>
  <si>
    <t>Shipper</t>
  </si>
  <si>
    <t>d.</t>
  </si>
  <si>
    <t>CAUTION:  Inaccurate entries will be transferred throughout the entire workbook.</t>
  </si>
  <si>
    <t>AS9102/FAI Guidelines</t>
  </si>
  <si>
    <t>Determine when a FAI is required; refer to PAL 165; when in doubt ask.</t>
  </si>
  <si>
    <t>Variables data is required unless it feasibly does not make sense.</t>
  </si>
  <si>
    <r>
      <t xml:space="preserve">Pay attention to how the fields are identified:  </t>
    </r>
    <r>
      <rPr>
        <b/>
        <sz val="11"/>
        <color theme="1"/>
        <rFont val="Calibri"/>
        <family val="2"/>
        <scheme val="minor"/>
      </rPr>
      <t>Required</t>
    </r>
    <r>
      <rPr>
        <sz val="11"/>
        <color theme="1"/>
        <rFont val="Calibri"/>
        <family val="2"/>
        <scheme val="minor"/>
      </rPr>
      <t xml:space="preserve">, </t>
    </r>
    <r>
      <rPr>
        <b/>
        <i/>
        <sz val="11"/>
        <color theme="1"/>
        <rFont val="Calibri"/>
        <family val="2"/>
        <scheme val="minor"/>
      </rPr>
      <t>Conditionally Required</t>
    </r>
    <r>
      <rPr>
        <sz val="11"/>
        <color theme="1"/>
        <rFont val="Calibri"/>
        <family val="2"/>
        <scheme val="minor"/>
      </rPr>
      <t>, and Optional.</t>
    </r>
  </si>
  <si>
    <t>Do not leave a field blank; utilize "n/a" or a dash.</t>
  </si>
  <si>
    <t>Inspection methodologies need to be representative of production inspection equipment.</t>
  </si>
  <si>
    <t>However, there are times that a customer requires variables data when the gage makes more sense; both need to be recorded.</t>
  </si>
  <si>
    <t>Ranges of a multiple feature such as a patterned hole diameter is acceptable unless otherwise specified.</t>
  </si>
  <si>
    <t>A tool used to create a set of characteristics is not allowed to measure and accept the characteristics.</t>
  </si>
  <si>
    <t>It is not acceptable to utilize multiple parts to complete a FAI.</t>
  </si>
  <si>
    <t>BASIC and references dimensions are not required unless otherwise stated.</t>
  </si>
  <si>
    <t>All notes are required.</t>
  </si>
  <si>
    <t>When qualified gages are used for measuring (ex. radius gage), then record the value or range of the gage as appropriate.</t>
  </si>
  <si>
    <t>Standard catalogue items should be captured on Form 2.</t>
  </si>
  <si>
    <t>Modified standard catalogue items should be captured on Form 1 (FAI is most likely required for the component part).</t>
  </si>
  <si>
    <t>Supplier's Name and Address:</t>
  </si>
  <si>
    <t>AS9102 Guidelines</t>
  </si>
  <si>
    <t>AS9102 Form 2</t>
  </si>
  <si>
    <t>Revision</t>
  </si>
  <si>
    <t>Production</t>
  </si>
  <si>
    <t>Key Contact / Phone:</t>
  </si>
  <si>
    <t>Document Control No.:</t>
  </si>
  <si>
    <t>Core Team</t>
  </si>
  <si>
    <t>Quality Engineer:</t>
  </si>
  <si>
    <t>Program Manager:</t>
  </si>
  <si>
    <t>Part Name / Description:</t>
  </si>
  <si>
    <t>Manufacturing Engineer:</t>
  </si>
  <si>
    <t>Design/Lead Engineer:</t>
  </si>
  <si>
    <t>Supplier / Plant:</t>
  </si>
  <si>
    <t>Supplier/Cage Code:</t>
  </si>
  <si>
    <t>Legend for Special Characteristic Class:</t>
  </si>
  <si>
    <r>
      <t>KPC</t>
    </r>
    <r>
      <rPr>
        <sz val="10"/>
        <rFont val="Arial"/>
        <family val="2"/>
      </rPr>
      <t xml:space="preserve"> = Key Product Characteristic</t>
    </r>
  </si>
  <si>
    <r>
      <t xml:space="preserve">CC </t>
    </r>
    <r>
      <rPr>
        <sz val="10"/>
        <rFont val="Arial"/>
        <family val="2"/>
      </rPr>
      <t>= Critical Characteristic</t>
    </r>
  </si>
  <si>
    <r>
      <t>MA</t>
    </r>
    <r>
      <rPr>
        <sz val="10"/>
        <rFont val="Arial"/>
        <family val="2"/>
      </rPr>
      <t xml:space="preserve"> = Major Characteristic</t>
    </r>
  </si>
  <si>
    <r>
      <t>MI</t>
    </r>
    <r>
      <rPr>
        <sz val="10"/>
        <rFont val="Arial"/>
        <family val="2"/>
      </rPr>
      <t xml:space="preserve"> = Minor Characteristic</t>
    </r>
  </si>
  <si>
    <t>Unless otherwise specified by the end Customer, this legend will apply</t>
  </si>
  <si>
    <r>
      <t>SC</t>
    </r>
    <r>
      <rPr>
        <sz val="10"/>
        <rFont val="Arial"/>
        <family val="2"/>
      </rPr>
      <t xml:space="preserve"> = Special/Significant Characteristic</t>
    </r>
  </si>
  <si>
    <t>Characteristics</t>
  </si>
  <si>
    <t>Methods</t>
  </si>
  <si>
    <t>Process No.</t>
  </si>
  <si>
    <t>Process Name / Operation/Work Instruction Description</t>
  </si>
  <si>
    <t>Machine, Device, Jig Tools for Manufacturing</t>
  </si>
  <si>
    <t>Product</t>
  </si>
  <si>
    <t>Process</t>
  </si>
  <si>
    <t>Spec Char Class</t>
  </si>
  <si>
    <t>Supporting Documentation</t>
  </si>
  <si>
    <t>Product / Process Specification Tolerance</t>
  </si>
  <si>
    <t>Evaluation / Measurement Technique</t>
  </si>
  <si>
    <t>Sample Size and Frequency</t>
  </si>
  <si>
    <t>Control Method</t>
  </si>
  <si>
    <t>Responsibility</t>
  </si>
  <si>
    <t>Reaction Plan</t>
  </si>
  <si>
    <t>QA</t>
  </si>
  <si>
    <t xml:space="preserve">Other:  </t>
  </si>
  <si>
    <t>Control Plan</t>
  </si>
  <si>
    <t>Contract / PO Number:</t>
  </si>
  <si>
    <t>105</t>
  </si>
  <si>
    <t>110</t>
  </si>
  <si>
    <t>115</t>
  </si>
  <si>
    <t>120</t>
  </si>
  <si>
    <t>125</t>
  </si>
  <si>
    <t>205</t>
  </si>
  <si>
    <t>210</t>
  </si>
  <si>
    <t>215</t>
  </si>
  <si>
    <t>220</t>
  </si>
  <si>
    <t>225</t>
  </si>
  <si>
    <t>Identify Operation Name here</t>
  </si>
  <si>
    <t>PFMEA</t>
  </si>
  <si>
    <t>Process Flow</t>
  </si>
  <si>
    <t>Process Flow - SQAR 26</t>
  </si>
  <si>
    <t>Legend:</t>
  </si>
  <si>
    <t>Delay</t>
  </si>
  <si>
    <t>Sort</t>
  </si>
  <si>
    <t>Decision</t>
  </si>
  <si>
    <t>Preparation</t>
  </si>
  <si>
    <t>Process with Inspection</t>
  </si>
  <si>
    <t>Control Plan SQAR - 20</t>
  </si>
  <si>
    <t>Reference:  Potential Failure Mode and Effects Analysis (FMEA) Reference Manual 3rd Edition (QS-9000)</t>
  </si>
  <si>
    <t>Risk Assessment Matrix</t>
  </si>
  <si>
    <t>O/S</t>
  </si>
  <si>
    <t>This matrix is used to determine whether a corrective action is required or not.  A corrective action is not needed if the Detection number is less than the intersection of Occurrence (Vertical) and Severity (Horizontal).</t>
  </si>
  <si>
    <t>RATING</t>
  </si>
  <si>
    <t>DEGREE OF SEVERITY</t>
  </si>
  <si>
    <t>PROBABILITY OF OCCURRENCE</t>
  </si>
  <si>
    <t>ABILITY TO DETECT</t>
  </si>
  <si>
    <t>Manufacturing/Assembly Effect</t>
  </si>
  <si>
    <t>Product Quality Effect</t>
  </si>
  <si>
    <t xml:space="preserve">Customer </t>
  </si>
  <si>
    <t>FREQUENCY
( 1 in … )</t>
  </si>
  <si>
    <t>Ppk</t>
  </si>
  <si>
    <t>Opportunity for Detection</t>
  </si>
  <si>
    <t>Likelihood of Detection by Process Controls</t>
  </si>
  <si>
    <t>No effect</t>
  </si>
  <si>
    <t>No discernable effect.</t>
  </si>
  <si>
    <t>Customer will not notice the adverse effect or it is insignificant</t>
  </si>
  <si>
    <t>Likelihood of occurrence is remote</t>
  </si>
  <si>
    <t>&gt; 1.67</t>
  </si>
  <si>
    <t>Discrepant parts cannot be made because item has been error-proofed by process and/or product design.</t>
  </si>
  <si>
    <t>Reliable detection controls known with similar processes or products.  Controls are certain to detect the failure mode.
(p is almost 0)</t>
  </si>
  <si>
    <t>Minor Disruption</t>
  </si>
  <si>
    <t>Slight inconvienance to process, operation or operator.</t>
  </si>
  <si>
    <t>A few individual parts may need to be reworked, but the extent is limited.</t>
  </si>
  <si>
    <t>Annoyance</t>
  </si>
  <si>
    <t>Customer will probably experience slight annoyance</t>
  </si>
  <si>
    <t>Low failure rate with supporting documentation</t>
  </si>
  <si>
    <t>&gt;1.33</t>
  </si>
  <si>
    <t>Error detection in-station by automatic gaugin with automatic stop feature.  Cannot pass discrepant part.</t>
  </si>
  <si>
    <t>Extremely low probability of reaching the customer without detection.  History with similar processes.
(0&lt;p&lt;0.01)</t>
  </si>
  <si>
    <t>Moderate Disruption</t>
  </si>
  <si>
    <t>Minor deviation from the primary process with no significant reduction in line speed and no added manpower required.</t>
  </si>
  <si>
    <t>A portion (&lt;50%) of production run may have to be reworked in station before it is processed.</t>
  </si>
  <si>
    <t>Customer will experience annoyance due to the slight degradation of performance</t>
  </si>
  <si>
    <t>Low failure rate without supporting documentation</t>
  </si>
  <si>
    <t>&gt;1.20</t>
  </si>
  <si>
    <t>Error detection in-station, or error detection in subsequent operations by multiple layers of acceptance.  Cannot accept discrepant part.</t>
  </si>
  <si>
    <t>Low probability of reaching the customer without detection. (0.01&lt;p&lt;0.05)</t>
  </si>
  <si>
    <t>Minor deviation from the primary process with slight reduction in line speed, but no added manpower required.</t>
  </si>
  <si>
    <r>
      <rPr>
        <sz val="10"/>
        <rFont val="Symbol"/>
        <family val="1"/>
        <charset val="2"/>
      </rPr>
      <t>³</t>
    </r>
    <r>
      <rPr>
        <sz val="10"/>
        <rFont val="Arial"/>
        <family val="2"/>
      </rPr>
      <t>50% of production run may have to be reworked in station before it is processed.</t>
    </r>
  </si>
  <si>
    <t>Customer dissatisfaction due to reduced performance</t>
  </si>
  <si>
    <t>Occasional failures</t>
  </si>
  <si>
    <t>&gt;1.1</t>
  </si>
  <si>
    <t>Error detection in subsequent operations, OR gauging performed on setup and first piece check.</t>
  </si>
  <si>
    <t>Likely to be detected before reaching the customer. (0.20&lt;p&lt;0.50)</t>
  </si>
  <si>
    <t>Major deviation from the primary process with moderate reduction in line speed and/or limited added manpower required.</t>
  </si>
  <si>
    <t>&lt;50% of the production run may have to be reworked off line and accepted.</t>
  </si>
  <si>
    <t>Loss or Degradation of Secondary Function</t>
  </si>
  <si>
    <t>Customer is made uncomfortable or their productivity is reduced by the continued degradation of the effect</t>
  </si>
  <si>
    <t>Relatively moderate failure rate with supporting documentation</t>
  </si>
  <si>
    <t>&gt;1.0</t>
  </si>
  <si>
    <t>Control is based on variable gauging after parts have left the station, or Go/No-Go gauging performed on 100% of the parts after parts have left the station.</t>
  </si>
  <si>
    <t>Might be detected before reaching the customer. (0.20&lt;p&lt;0.50)</t>
  </si>
  <si>
    <t>Major deviation from primary process with significant decreased line speed and/or added manpower required.</t>
  </si>
  <si>
    <r>
      <rPr>
        <sz val="10"/>
        <rFont val="Symbol"/>
        <family val="1"/>
        <charset val="2"/>
      </rPr>
      <t>³</t>
    </r>
    <r>
      <rPr>
        <sz val="10"/>
        <rFont val="Arial"/>
        <family val="2"/>
      </rPr>
      <t>50% of production run may have to be reworked off line and accepted.</t>
    </r>
  </si>
  <si>
    <t>Warranty repair, down time or significant manufacturing or assembly complaint</t>
  </si>
  <si>
    <t>Moderate failure rate without supporting documentation</t>
  </si>
  <si>
    <t>&gt;0.94</t>
  </si>
  <si>
    <t>Control is achieved with charting methods, such as SPC.</t>
  </si>
  <si>
    <t>Unlikely to be detected before reaching the customer.  (0.50&lt;p&lt;0.70)</t>
  </si>
  <si>
    <t>Signifiicant Distruption</t>
  </si>
  <si>
    <t>Partial line shut down and/or short-term shipment delay.</t>
  </si>
  <si>
    <t>&lt;50% of the product may have to be scrapped.</t>
  </si>
  <si>
    <t>Loss or Degradation of Primary Function</t>
  </si>
  <si>
    <t>High degree of customer dissatisfaction due to component failure without complete loss of function.  Productivity impacted by high scrap or rework levels.</t>
  </si>
  <si>
    <t>Relatively high failure rate with supporting documentation</t>
  </si>
  <si>
    <t>&gt;0.86</t>
  </si>
  <si>
    <t>Control is achieved with double visual inspection.</t>
  </si>
  <si>
    <t>Highly unlikely to detect before reaching the customer.  (0.70&lt;p&lt;0.90)</t>
  </si>
  <si>
    <t>Major Disruption</t>
  </si>
  <si>
    <t>Complete line shutdown and/or long-term shipment delay.</t>
  </si>
  <si>
    <r>
      <rPr>
        <sz val="10"/>
        <rFont val="Symbol"/>
        <family val="1"/>
        <charset val="2"/>
      </rPr>
      <t>³</t>
    </r>
    <r>
      <rPr>
        <sz val="10"/>
        <rFont val="Arial"/>
        <family val="2"/>
      </rPr>
      <t>50% of the product may have to be scrapped.</t>
    </r>
  </si>
  <si>
    <t>Very high degree of dissatisfaction due to the loss of function without a negative impact on safety or governmental regulations</t>
  </si>
  <si>
    <t>High failure rate without supporting documentation</t>
  </si>
  <si>
    <t>&gt;0.78</t>
  </si>
  <si>
    <t>Control is achieved with visual inspection only.</t>
  </si>
  <si>
    <t>Poor chance of detection.  (0.90&lt;p&lt;0.95)</t>
  </si>
  <si>
    <t>Failure to meet Safety and/or Reulatory Requirements</t>
  </si>
  <si>
    <t>May endanger operator with warning.</t>
  </si>
  <si>
    <t>Customer endangered due to the adverse effect on safe system performance with warning before failure or violation of governmental regulations</t>
  </si>
  <si>
    <t>Failure is almost certain based on specifications or significant DV testing</t>
  </si>
  <si>
    <t>&gt;0.55</t>
  </si>
  <si>
    <t>Control is achieved with indirect or random checks only.</t>
  </si>
  <si>
    <t>Extremely poor chance of detection (0.95&lt;p&lt;0.99)</t>
  </si>
  <si>
    <t>May endanger operator without warning.</t>
  </si>
  <si>
    <t>Customer endangered due to the adverse effect on safe system performance without warning before failure or violation of governmental regulations</t>
  </si>
  <si>
    <t>Assured of failure based on specifications or significant DV testing</t>
  </si>
  <si>
    <t>&lt;0.55</t>
  </si>
  <si>
    <t>No detection opportunity.</t>
  </si>
  <si>
    <r>
      <t>Nearly certain that failure won't be detected</t>
    </r>
    <r>
      <rPr>
        <sz val="10"/>
        <color theme="1"/>
        <rFont val="Arial"/>
        <family val="2"/>
      </rPr>
      <t>, no process control or not analyzed (p is almost equal to 1)</t>
    </r>
  </si>
  <si>
    <t>Recommend top 5 RPN values be assigned a corrective/improvement action item.</t>
  </si>
  <si>
    <t>Process FMEA Sequence, Ratings, and Assessment</t>
  </si>
  <si>
    <t>PFMEA SQAR - 26</t>
  </si>
  <si>
    <t>Process or Function</t>
  </si>
  <si>
    <t>Severity</t>
  </si>
  <si>
    <r>
      <t xml:space="preserve">Potential  Failure Mode
</t>
    </r>
    <r>
      <rPr>
        <sz val="11"/>
        <color rgb="FFFF0000"/>
        <rFont val="Calibri"/>
        <family val="2"/>
        <scheme val="minor"/>
      </rPr>
      <t>(what can go wrong described in "physical" or technical terms)</t>
    </r>
  </si>
  <si>
    <r>
      <t xml:space="preserve">Potential Effect(s) of Failure 
</t>
    </r>
    <r>
      <rPr>
        <sz val="9"/>
        <color indexed="10"/>
        <rFont val="Arial"/>
        <family val="2"/>
      </rPr>
      <t>(what are the effects of the failure mode stated in terms of product or system performance)</t>
    </r>
  </si>
  <si>
    <r>
      <t xml:space="preserve">Severity
</t>
    </r>
    <r>
      <rPr>
        <sz val="9"/>
        <color rgb="FFFF0000"/>
        <rFont val="Arial"/>
        <family val="2"/>
      </rPr>
      <t>(of the effects)</t>
    </r>
  </si>
  <si>
    <r>
      <t xml:space="preserve">Potential Cause(s)/ Mechanism(s) of Failure
</t>
    </r>
    <r>
      <rPr>
        <sz val="9"/>
        <color rgb="FFFF0000"/>
        <rFont val="Arial"/>
        <family val="2"/>
      </rPr>
      <t>(what are the causes of the failure mode?)</t>
    </r>
  </si>
  <si>
    <r>
      <t xml:space="preserve">Occurrence
</t>
    </r>
    <r>
      <rPr>
        <sz val="9"/>
        <color rgb="FFFF0000"/>
        <rFont val="Arial"/>
        <family val="2"/>
      </rPr>
      <t>(of the cause)</t>
    </r>
  </si>
  <si>
    <r>
      <t xml:space="preserve">Current Process Controls Prevention
</t>
    </r>
    <r>
      <rPr>
        <sz val="9"/>
        <color rgb="FFFF0000"/>
        <rFont val="Arial"/>
        <family val="2"/>
      </rPr>
      <t>(prevent the cause and/or failure mode from occurring)</t>
    </r>
  </si>
  <si>
    <r>
      <t xml:space="preserve">Current Process Controls Detection
</t>
    </r>
    <r>
      <rPr>
        <sz val="9"/>
        <color rgb="FFFF0000"/>
        <rFont val="Arial"/>
        <family val="2"/>
      </rPr>
      <t>(detect the cause and/or failure mode)</t>
    </r>
  </si>
  <si>
    <t>Detection</t>
  </si>
  <si>
    <t>RPN</t>
  </si>
  <si>
    <t>Class</t>
  </si>
  <si>
    <t>Recommended Action(s)</t>
  </si>
  <si>
    <t>Occurrence</t>
  </si>
  <si>
    <t>Assumptions:</t>
  </si>
  <si>
    <t>All parts, COTS, hardware, and CFM are received as acceptable with no defects.  Detection rating assignment takes into account Prevention capabilities.</t>
  </si>
  <si>
    <t>1.1</t>
  </si>
  <si>
    <t>2.1</t>
  </si>
  <si>
    <t>2.2</t>
  </si>
  <si>
    <t>1.2</t>
  </si>
  <si>
    <t>PFMEA Ratings</t>
  </si>
  <si>
    <t>PM Conditional Approval Signature and Date:</t>
  </si>
  <si>
    <t>Word version to Excel Workbook with added tabs</t>
  </si>
  <si>
    <t>Added conditional signature block for PM; added additional line for line item</t>
  </si>
  <si>
    <t>11.0 Inspection Rpt Column Data</t>
  </si>
  <si>
    <t>1.0 Instructions</t>
  </si>
  <si>
    <t>3.0 PAL 128</t>
  </si>
  <si>
    <t>Added a page 2 tab and locked cells that should not be changed</t>
  </si>
  <si>
    <t>Added detail based on feedback from suppliers</t>
  </si>
  <si>
    <t>Updated formatting on PAL 128 Page-2</t>
  </si>
  <si>
    <t>3.0 PAL 128 Page-2</t>
  </si>
  <si>
    <t>8.0 Traceability Matrix</t>
  </si>
  <si>
    <t>Updated some formatting</t>
  </si>
  <si>
    <t>CAGE Code:</t>
  </si>
  <si>
    <t>Inspection method and calibration due dates and tool ID have been added to Form 3.</t>
  </si>
  <si>
    <t xml:space="preserve">Added verbiage to the AS9102 guidelines item 13 for tool ID </t>
  </si>
  <si>
    <t>14.0 AS9102 Guidelines</t>
  </si>
  <si>
    <t>17.0 AS9102 Form 3</t>
  </si>
  <si>
    <t>Added tool ID to column 14.b</t>
  </si>
  <si>
    <t>Tab Name</t>
  </si>
  <si>
    <t>Tab No.</t>
  </si>
  <si>
    <t>SQAR-13</t>
  </si>
  <si>
    <t>SQAR-4</t>
  </si>
  <si>
    <t>SQAR-46</t>
  </si>
  <si>
    <t>SQAR-9</t>
  </si>
  <si>
    <t>SQAR-13 and SQAR-21</t>
  </si>
  <si>
    <t>SQAR-18</t>
  </si>
  <si>
    <t>SQAR-43</t>
  </si>
  <si>
    <t>SQAR-24</t>
  </si>
  <si>
    <t>SQAR-22</t>
  </si>
  <si>
    <t>SQAR-26</t>
  </si>
  <si>
    <t>SQAR-20</t>
  </si>
  <si>
    <t>Gen 3K, 12</t>
  </si>
  <si>
    <t>4.0 PAL 128 Page-2</t>
  </si>
  <si>
    <t>Required per SQAR-13
Source Inspection</t>
  </si>
  <si>
    <t>Required per SQAR-22
First Article Inspection</t>
  </si>
  <si>
    <t>Compliance SQAR</t>
  </si>
  <si>
    <t>b. Lot number correct per the PAL 128?</t>
  </si>
  <si>
    <t>c. Partial shipments identified correctly (see instructions)?</t>
  </si>
  <si>
    <t>Are approved PAL 128's for any and all CFM that is provided by GD or the Customer provided with the data package?</t>
  </si>
  <si>
    <t>Responsibility &amp; Target Completion Date</t>
  </si>
  <si>
    <t>Actions Taken and Completion Date</t>
  </si>
  <si>
    <t>Requirement</t>
  </si>
  <si>
    <t>20.0 PFMEA</t>
  </si>
  <si>
    <t>Added "Requirement" column; added "Responsibility" to the Target Completion Date column</t>
  </si>
  <si>
    <t>1) Test specimen</t>
  </si>
  <si>
    <t>2) Machining fault</t>
  </si>
  <si>
    <t>3) Handling</t>
  </si>
  <si>
    <t>4) Out of Round</t>
  </si>
  <si>
    <t>5) Delamination</t>
  </si>
  <si>
    <t>7) FOD</t>
  </si>
  <si>
    <t>8) Missing hardware (nuts, bolts, etc.)</t>
  </si>
  <si>
    <t>6) Does not fit machine setup</t>
  </si>
  <si>
    <t>9) Other (describe)</t>
  </si>
  <si>
    <t>In the cells below record serial numbers of those parts that have serial numbers, and record the lot number for those that are not serialized</t>
  </si>
  <si>
    <t>Added more columns to track CFM accepted and rejected information; added reject description and codes</t>
  </si>
  <si>
    <t>Reject Descriptions/Codes:</t>
  </si>
  <si>
    <t>Disposition</t>
  </si>
  <si>
    <t>RFW, RFV, RFD, RFV</t>
  </si>
  <si>
    <t>13.0 As-Built Log</t>
  </si>
  <si>
    <t>Added another column to record reject information and reworded the concessions column</t>
  </si>
  <si>
    <t>5.0 CoC NCV</t>
  </si>
  <si>
    <t>Customer PO/Contract No:</t>
  </si>
  <si>
    <t>Revision/Version/Change No.:</t>
  </si>
  <si>
    <t>GD PO/Contract No.:</t>
  </si>
  <si>
    <t>Does the lot number on the PAL 128 match all other documents such as the CoC, x-ray report, shippers, ADC, etc.?</t>
  </si>
  <si>
    <t>Do the serial numbers on the PAL 128 match all other documents such as the CoC, x-ray report, shippers, ADC, etc.?</t>
  </si>
  <si>
    <t>Upper Limit</t>
  </si>
  <si>
    <t>Lower Limit</t>
  </si>
  <si>
    <t>Feature/Characteristic and Tolerance
with Units of Measure</t>
  </si>
  <si>
    <t>Ex. 1</t>
  </si>
  <si>
    <t>Diameter 5.0 +/- .025 mm</t>
  </si>
  <si>
    <t>Caliper #1234</t>
  </si>
  <si>
    <t>Cal Due Date</t>
  </si>
  <si>
    <t>Are there any special requirements that may be listed under SQAR-38?</t>
  </si>
  <si>
    <r>
      <t xml:space="preserve">CC </t>
    </r>
    <r>
      <rPr>
        <sz val="10"/>
        <rFont val="Arial"/>
        <family val="2"/>
      </rPr>
      <t>= GD-OTS Designated Critical Characteristic</t>
    </r>
  </si>
  <si>
    <r>
      <t>PCD</t>
    </r>
    <r>
      <rPr>
        <sz val="10"/>
        <rFont val="Arial"/>
        <family val="2"/>
      </rPr>
      <t xml:space="preserve"> = Characteristic on Customer's PCD</t>
    </r>
  </si>
  <si>
    <t>Warhead Case N00xxxxxx-x rev xx</t>
  </si>
  <si>
    <t>Incoming Inspection of Pin MS 16555-601</t>
  </si>
  <si>
    <t>Correct material, length, diameter (characteristics)</t>
  </si>
  <si>
    <t>416 Stainless steel dowel pin</t>
  </si>
  <si>
    <t>Visual</t>
  </si>
  <si>
    <t>Each batch</t>
  </si>
  <si>
    <t>Packing Slip w/ CoC</t>
  </si>
  <si>
    <t>Receiving Operator</t>
  </si>
  <si>
    <t>Follow Noncoforming Procedure OP 17-01</t>
  </si>
  <si>
    <t>Steel Material Inspection</t>
  </si>
  <si>
    <t>Material Type 
(drawing Note 1)</t>
  </si>
  <si>
    <t>CC</t>
  </si>
  <si>
    <t>AISI 4140 Steel</t>
  </si>
  <si>
    <t>ASTM A322-07 (4140)</t>
  </si>
  <si>
    <t>Material Certification</t>
  </si>
  <si>
    <t>Quality Inspector</t>
  </si>
  <si>
    <t>Perform heat treat and temper</t>
  </si>
  <si>
    <t>Surface Hardness</t>
  </si>
  <si>
    <t>Heat Treat (H88 or H1C)
(Supplier must be LM approved-American Heat Treating BW1300)</t>
  </si>
  <si>
    <t>QP00xxxxxx</t>
  </si>
  <si>
    <t>AMS 2759/1D; Rockwell "C" 43-46 at identified zones per LAT Plan</t>
  </si>
  <si>
    <t>IAW ASTM E18</t>
  </si>
  <si>
    <t>Every part</t>
  </si>
  <si>
    <t>CoC</t>
  </si>
  <si>
    <t>Heat Treat XYZ</t>
  </si>
  <si>
    <t>Perform structural analysis</t>
  </si>
  <si>
    <t>Yield Strength</t>
  </si>
  <si>
    <t>Independent Lab-American Testing Services</t>
  </si>
  <si>
    <t xml:space="preserve">Average not less than 180 ksi based on all test samples </t>
  </si>
  <si>
    <t>ASTM E8; Longitudinal direction across thread relief area</t>
  </si>
  <si>
    <t>Three test specimens from heat treat coupon, grain direction in the longitudinal direction of the warhead case; One test coupon per each furnace lot IAW ASTM E8</t>
  </si>
  <si>
    <t>Material Certification to GD-OTS for approval prior to starting next step of process</t>
  </si>
  <si>
    <t>Inspection Lab ABC</t>
  </si>
  <si>
    <t>Ultimate Strength</t>
  </si>
  <si>
    <t>Average not less than 200 ksi based on all test samples</t>
  </si>
  <si>
    <t>Three test specimens from heat treat coupon, grain direction in the longitudinal direction of the warhead case; One test coupon per each furnance lot IAW ASTM E8</t>
  </si>
  <si>
    <t>% Elongation</t>
  </si>
  <si>
    <t>Average of 12% based on all samples with no sample reading below 9%</t>
  </si>
  <si>
    <t>Continue operations/inspections</t>
  </si>
  <si>
    <t>CNC Lathe and Milling Machines</t>
  </si>
  <si>
    <t>Product Specifications</t>
  </si>
  <si>
    <t>Per Job Traveler</t>
  </si>
  <si>
    <t>As appropriate</t>
  </si>
  <si>
    <t>First and Last Piece</t>
  </si>
  <si>
    <t>Job Traveler</t>
  </si>
  <si>
    <t>Operator</t>
  </si>
  <si>
    <t>Thread Diameter (2:C9)</t>
  </si>
  <si>
    <t>5.500"-8 ACME-2G</t>
  </si>
  <si>
    <t>Micrometer 
(3-wire method)</t>
  </si>
  <si>
    <t>Thread Form (2:C9)</t>
  </si>
  <si>
    <t>Optical Comparator</t>
  </si>
  <si>
    <t>Inspect part for metalurgical fatigue (cracks)</t>
  </si>
  <si>
    <t>Homogeneity</t>
  </si>
  <si>
    <t>Before Plating (Acuren)</t>
  </si>
  <si>
    <t>MIL-STD 1907 Grade A, Table 1</t>
  </si>
  <si>
    <t>ASTM E 1444
Magnetic Particle</t>
  </si>
  <si>
    <t>Inspection Report (CoC)</t>
  </si>
  <si>
    <t>Furnace</t>
  </si>
  <si>
    <t>Stress Relief</t>
  </si>
  <si>
    <t>ASTM B633-98</t>
  </si>
  <si>
    <t>Job Traveler
(Furnace Chart)</t>
  </si>
  <si>
    <t>Perform plating process</t>
  </si>
  <si>
    <t>Protective Finish</t>
  </si>
  <si>
    <t>Zinc Plating with Supplemental Chromate (P42)
(Supplier must be LM approved-Techmetals QQQ1D6)</t>
  </si>
  <si>
    <t>IAW MIL-STD-186 Code 382 (ASTM B633-98) Type II Class Fe/Zn 13 (must not be on LM's Prohibited Materials List 79721298); a non-hexavalent chromate is required</t>
  </si>
  <si>
    <t>ANSI/NCSL Z540-1-1994/ISO-10012-1</t>
  </si>
  <si>
    <t>Material Certification
(CoC)</t>
  </si>
  <si>
    <t>Plater XYZ</t>
  </si>
  <si>
    <t>Perform post bake</t>
  </si>
  <si>
    <t>Hydrogen Embrittlement 
(LM supplier approval not required-Techmetals QQQ1D6)</t>
  </si>
  <si>
    <t>Install Pin MS 16535-160</t>
  </si>
  <si>
    <t>Correct quantity</t>
  </si>
  <si>
    <t>Press Fit</t>
  </si>
  <si>
    <t>PCD</t>
  </si>
  <si>
    <t>2 pins</t>
  </si>
  <si>
    <t>Part-to-Print Inspection</t>
  </si>
  <si>
    <t>Diameter (1:E9)</t>
  </si>
  <si>
    <t>All dimensions apply after finish (Note 6)</t>
  </si>
  <si>
    <r>
      <t>154.18 +0/-0.13 mm
(154.05 - 154.18)</t>
    </r>
    <r>
      <rPr>
        <sz val="10"/>
        <rFont val="Symbol"/>
        <family val="1"/>
        <charset val="2"/>
      </rPr>
      <t/>
    </r>
  </si>
  <si>
    <t>CMM</t>
  </si>
  <si>
    <t>Dimensional Inspection Record</t>
  </si>
  <si>
    <t>True Position of Diameter (1:E9)</t>
  </si>
  <si>
    <t xml:space="preserve"> Dia 0.26 mm MMC</t>
  </si>
  <si>
    <t>Total Runout (1:F5)</t>
  </si>
  <si>
    <t>0.08 mm B-E</t>
  </si>
  <si>
    <t>Length (1:F5)</t>
  </si>
  <si>
    <t>428.49 +/- 0.13 mm
(428.36 - 428.62)</t>
  </si>
  <si>
    <t>Parallelism (1:F3)</t>
  </si>
  <si>
    <t>0.03 mm max</t>
  </si>
  <si>
    <t>Width (1:F2)</t>
  </si>
  <si>
    <t>22.86 +/- 0.13 mm
(22.73 - 22.99)</t>
  </si>
  <si>
    <t>Width (2:G10)</t>
  </si>
  <si>
    <t>1.27 +/- 0.13 mm
(1.14 - 1.40)</t>
  </si>
  <si>
    <t>Slyvac</t>
  </si>
  <si>
    <t>3.18 +0.26/- 0 mm
(3.05 - 3.31)</t>
  </si>
  <si>
    <t>Angle (2:F9)</t>
  </si>
  <si>
    <t>45 +/- 5 deg</t>
  </si>
  <si>
    <t>C=0 Sampling Plan (SQAR 39); AQL = 4.0</t>
  </si>
  <si>
    <t>Radus (2:G6)</t>
  </si>
  <si>
    <t>0.25mm max</t>
  </si>
  <si>
    <t>Radius Gage</t>
  </si>
  <si>
    <t>0.51 +/- 0.13 mm</t>
  </si>
  <si>
    <t>Diameter (2:E11)</t>
  </si>
  <si>
    <t>135.52 +/- 0.13 mm
(135.39 - 135.65)</t>
  </si>
  <si>
    <t>True Position of Diameter (2:E11)</t>
  </si>
  <si>
    <t>Dia 0.51 mm MMC</t>
  </si>
  <si>
    <t>Diameter (2:E8)</t>
  </si>
  <si>
    <t>142.23+0/-0.06 mm</t>
  </si>
  <si>
    <t>True Position of Diameter (2:E8)</t>
  </si>
  <si>
    <t>Dia 0.13 mm MMC</t>
  </si>
  <si>
    <t>Perpendicularity (2:E8)</t>
  </si>
  <si>
    <t>Dia 0.03 mm MMC</t>
  </si>
  <si>
    <t>5.500"-8 ACME 2G</t>
  </si>
  <si>
    <t>Micrometer
(3-wire method)</t>
  </si>
  <si>
    <t>True Position (2:C9)</t>
  </si>
  <si>
    <t>Dia 0.11mm MMC</t>
  </si>
  <si>
    <t>Sylvac</t>
  </si>
  <si>
    <t>Hole Diameter (3:D5)</t>
  </si>
  <si>
    <t>4x 6.60 +/- 0.25</t>
  </si>
  <si>
    <t>Hole Depth (3:D5)</t>
  </si>
  <si>
    <t>3.18 +/- 0.13 mm</t>
  </si>
  <si>
    <t>True Position (3:D5)</t>
  </si>
  <si>
    <t>Weight</t>
  </si>
  <si>
    <t>MI</t>
  </si>
  <si>
    <t>Est. 12.04kg</t>
  </si>
  <si>
    <t>Scale</t>
  </si>
  <si>
    <t>All other dimensions excluding reference and basic</t>
  </si>
  <si>
    <t>Per N00675111 drawing at the latest revision</t>
  </si>
  <si>
    <t>Workmanship</t>
  </si>
  <si>
    <t>Free from burrs and sharp edges to 0.20 max</t>
  </si>
  <si>
    <t>Pin Protrusion (2:B8)</t>
  </si>
  <si>
    <t>MS 16555-601 Pin
2 x 2.54 mm max Protrusion</t>
  </si>
  <si>
    <t>Height Gage</t>
  </si>
  <si>
    <t>True Position (2:B8)</t>
  </si>
  <si>
    <t>Dia 0.03 mm max</t>
  </si>
  <si>
    <t>Part Identification and Location (Note 5)</t>
  </si>
  <si>
    <t>Dot Peen</t>
  </si>
  <si>
    <t>Drawing no., serial no., and rev no. per MIL-STD-130 and located at 2:E3 per N00xxxxxx drawing;
"4R854-N00xxxxxx-1
MFR-1T5D3
S/N _______"</t>
  </si>
  <si>
    <t>Prepare and send documents per PO SQAR assignments to GD-OTS for approval to ship</t>
  </si>
  <si>
    <t>PO SQARs</t>
  </si>
  <si>
    <t>GD-OTS PO</t>
  </si>
  <si>
    <t>Review and Analysis</t>
  </si>
  <si>
    <t>Every shipment</t>
  </si>
  <si>
    <t>GD-OTS PAL 128</t>
  </si>
  <si>
    <t>Quality Engineer</t>
  </si>
  <si>
    <t>Correct errors</t>
  </si>
  <si>
    <t>Prepare shipment to xyz</t>
  </si>
  <si>
    <t>Review shipping documents for completeness</t>
  </si>
  <si>
    <t>1) Approved PAL 128
2) Packing Slip
3) Deviations/Waivers
4) Green Quality Tag "OK to Ship"</t>
  </si>
  <si>
    <t>PO</t>
  </si>
  <si>
    <t>Shipping</t>
  </si>
  <si>
    <t>Contact Supervisor</t>
  </si>
  <si>
    <t>New Tab 19.0</t>
  </si>
  <si>
    <t>Added control plan example to the workbook; new spreadsheet affected numbering of tabs</t>
  </si>
  <si>
    <t>Control Plan EXAMPLE</t>
  </si>
  <si>
    <t>PAL 164 latest revision in its entirety; PAL 165 latest revision SQARs - 2, 12, 13, 14, 29, 32, 39, 49, 52</t>
  </si>
  <si>
    <t>Feature/Characteristic and Tolerance with Units of Measure</t>
  </si>
  <si>
    <t>6.00 +/- 0.05 mm</t>
  </si>
  <si>
    <t>Dec-2020</t>
  </si>
  <si>
    <t>4.0</t>
  </si>
  <si>
    <t>SN or marked sample number</t>
  </si>
  <si>
    <t>10.0 Inspection Rpt - Row Data</t>
  </si>
  <si>
    <t>11.0 Inspection Rpt - Column Data</t>
  </si>
  <si>
    <t>Supplier Number or Cage Code:</t>
  </si>
  <si>
    <t>Document No.</t>
  </si>
  <si>
    <t>Is the control plan current and provided to GD-OTS?  GD-OTS:  Has it been uploaded to Share Point?</t>
  </si>
  <si>
    <t>45 or other</t>
  </si>
  <si>
    <t>39 or other</t>
  </si>
  <si>
    <t>8 or other</t>
  </si>
  <si>
    <t>21. Independent Supplier Reviewed By:</t>
  </si>
  <si>
    <t>Added example to inspection reports and conditional formatting</t>
  </si>
  <si>
    <t>Point of Contact (POC Name and Phone):</t>
  </si>
  <si>
    <t>Is the inspection data within the specifications of the drawing?</t>
  </si>
  <si>
    <t>Added customer contract number; removed GD Logo to prevent confusion from suppliers</t>
  </si>
  <si>
    <t>Supplier Name and Address</t>
  </si>
  <si>
    <t>We hereby certifiy that the items described above meet the requirements of the PO in-full, and that all exceptions, waivers, deviations, and/or nonconforming conditions are identified in Section D.  All documentation required by the purchase order is included herein and is accurate, complete, and true.</t>
  </si>
  <si>
    <t>Removed GD-OTS logos and added supplier name and address</t>
  </si>
  <si>
    <t>all</t>
  </si>
  <si>
    <t>Revision History of the Actual Tabs</t>
  </si>
  <si>
    <t>Qty Defective:</t>
  </si>
  <si>
    <t>Qty DT:</t>
  </si>
  <si>
    <t>Reason for Conditional Approval (shipping purposes only):</t>
  </si>
  <si>
    <r>
      <t xml:space="preserve">CoC </t>
    </r>
    <r>
      <rPr>
        <i/>
        <sz val="11"/>
        <color theme="1"/>
        <rFont val="Calibri"/>
        <family val="2"/>
        <scheme val="minor"/>
      </rPr>
      <t>(Supplier to GD)</t>
    </r>
  </si>
  <si>
    <t>CoC (GD to Customer)</t>
  </si>
  <si>
    <t>115 Hart Street
Niceville, FL  32578</t>
  </si>
  <si>
    <t>Part Revision and STAMP:</t>
  </si>
  <si>
    <t>General Dynamics-OTS hereby certifities that the items described above meet the requirements of the PO in-full, and that all exceptions, waivers, deviations, and/or nonconforming conditions are identified in Section E.  Any and all documentation required by the purchase order is included herein and is accurate, complete, and true.</t>
  </si>
  <si>
    <t>Any changes, deviations, substitutions, or nonconforming materials/equipment require written approval by the customer prior to shipment.  Do NOT deliver/ship without concessions being approved by the Customer.  Reference authorizing document(s) below.</t>
  </si>
  <si>
    <t>C.  GD-OTS Information (CAGE Code:  4R854)</t>
  </si>
  <si>
    <t>23.0 CoC to Customer</t>
  </si>
  <si>
    <t>Added new tab 23.0 which is CoC to the Customer (GD use only); revised instructions accordingly</t>
  </si>
  <si>
    <t>14a. Inspection Method and Tool ID:</t>
  </si>
  <si>
    <t>14b. Calibration Due Date:</t>
  </si>
  <si>
    <t>Changed tabs 7 and 8 to required; changed information into table format and added columns for applicability to SQAR-13, and SQAR-22, and SQAR to Comply, and Remarks; added question to SQAR-46 to verify any changes to supplier documentation in regards to manufacturing/inspection of product</t>
  </si>
  <si>
    <t>Added prohibited practice question, clarified FAI submittal, revised some of the numbers and letters to match latest PAL 165; added more questions for the ADC, documentation control list, control plan, and special processes</t>
  </si>
  <si>
    <t>Supplier Comments</t>
  </si>
  <si>
    <t>General Dynamics (if required):</t>
  </si>
  <si>
    <t>Customer (if required):</t>
  </si>
  <si>
    <t>DCMA (if required):</t>
  </si>
  <si>
    <t>5.0 CoC</t>
  </si>
  <si>
    <t>Added signatures holders for GD, Customer, and DCMA</t>
  </si>
  <si>
    <t>Added to include GD documents in Document Control List</t>
  </si>
  <si>
    <t>7.0 Documentation Control List</t>
  </si>
  <si>
    <t>d.  Drawing revision level correct per the PAL 128?</t>
  </si>
  <si>
    <t>List special proceses:</t>
  </si>
  <si>
    <t>In general, are rejected parts tagged and segregated?</t>
  </si>
  <si>
    <t>In general, are correct revisions of WI's on the floor?</t>
  </si>
  <si>
    <t>In general, are operators trained to perform the job tasked to do?</t>
  </si>
  <si>
    <t>In general, are all product related procedures/WI/forms at the supplier in Document Control?</t>
  </si>
  <si>
    <t>Added to line 19: (i.e. Grade/Material Type, A1008, tensile, density, hardness, composition, etc.)? Document Material Type/Grade and Report/Certificate number on worksheet.</t>
  </si>
  <si>
    <t>D. Neely</t>
  </si>
  <si>
    <t>Cleanliness of machinery, storage areas, floors, etc.?</t>
  </si>
  <si>
    <t>List raw materials and heat/batch/lot #'s:</t>
  </si>
  <si>
    <t>Added line 38, Has (Customer Source/FAI/Data Packages) been uploaded to the Share Point site? Added Supplier not required to respond to this. In the comment section; Added new 39 thru 44; added lot number to header</t>
  </si>
  <si>
    <t>d. Does the CoC for special process include all the necessary information and data required by QAD, drawing and/or related specification?</t>
  </si>
  <si>
    <t>General Questions During Onsite Inspection</t>
  </si>
  <si>
    <t>type LOT NUMBER here</t>
  </si>
  <si>
    <t>type SERIAL NUMBERS here</t>
  </si>
  <si>
    <t>Includes all procedures and work instructions utilized to manufacture and inspect parts to include machine programs and recipes from the supplier and any and all documents supplied from GD via PO</t>
  </si>
  <si>
    <t>PAL 164</t>
  </si>
  <si>
    <t>PAL 165</t>
  </si>
  <si>
    <t>PAL 126</t>
  </si>
  <si>
    <t>Data/Source Inspection Request/Approval Workbook</t>
  </si>
  <si>
    <t>Supplemental Quality Assurance Requirements</t>
  </si>
  <si>
    <t>General Quality Assurance Requirements</t>
  </si>
  <si>
    <t>SN or Part 1</t>
  </si>
  <si>
    <t>SN or Part 2</t>
  </si>
  <si>
    <t>SN or Part 3</t>
  </si>
  <si>
    <t>SN or Part 4</t>
  </si>
  <si>
    <t>SN or Part 5</t>
  </si>
  <si>
    <t>SN or Part 6</t>
  </si>
  <si>
    <t>SN or Part 7</t>
  </si>
  <si>
    <t>SN or Part 8</t>
  </si>
  <si>
    <t>SN or Part 9</t>
  </si>
  <si>
    <t>SN or Part 10</t>
  </si>
  <si>
    <t>Reject Description/Code</t>
  </si>
  <si>
    <t>Changed tab 8.0 from Traceaibility Matrix to NC Traceability Control</t>
  </si>
  <si>
    <t>8.0 Traceability Matrix
1.0 Instructions</t>
  </si>
  <si>
    <t>Were you able to review shipping documentation?</t>
  </si>
  <si>
    <t>Any findings in these areas found by GD-OTS may result in a SCAR</t>
  </si>
  <si>
    <t>C.Zlata</t>
  </si>
  <si>
    <r>
      <t xml:space="preserve">Changed tab 4.0 PAL 128 page 2. Added  ID number 39 to  state the following to the Requirement Description, </t>
    </r>
    <r>
      <rPr>
        <b/>
        <u/>
        <sz val="10"/>
        <color theme="1"/>
        <rFont val="Calibri"/>
        <family val="2"/>
        <scheme val="minor"/>
      </rPr>
      <t>"When ISO or AS9100 is required, have you uploaded the suppliers Certification to the, Supplier QMS List (formerly ASL), on the Quality Share Point site?"</t>
    </r>
  </si>
  <si>
    <t>Reserved</t>
  </si>
  <si>
    <t>Added what to do if Excel is not populating fields automatically (glitch)</t>
  </si>
  <si>
    <t>Corrected formula on the CoC</t>
  </si>
  <si>
    <t>Do the shipping labels and shippers match PAL 128 and CoC for lot number and serial numbers?</t>
  </si>
  <si>
    <t>Q. Hoang / C. Hope</t>
  </si>
  <si>
    <t>E. Colvin</t>
  </si>
  <si>
    <t>10.0 &amp; 11.0</t>
  </si>
  <si>
    <t xml:space="preserve">Remove conditional formatting rules and reapplied them to each row and column. Corrected spelling errors. </t>
  </si>
  <si>
    <t>CAGE Code or Supplier ID:</t>
  </si>
  <si>
    <t>Were you able to see parts being manufacured/assembled?  If so, are they following their documented procedures?</t>
  </si>
  <si>
    <t>Did you witness actual measurements, tests, or inspections?</t>
  </si>
  <si>
    <t>Added Director of PM Conditional signature and date</t>
  </si>
  <si>
    <t xml:space="preserve">Part Description:  </t>
  </si>
  <si>
    <t xml:space="preserve">Lot No:  </t>
  </si>
  <si>
    <t>Are measuring devices on the floor and/or in the lab have calibration labels?</t>
  </si>
  <si>
    <t>Revised items 21, 23, and 25 as they referred to the wrong SQAR-13 letter; and corrected word typos; added new item 38 for shipping labels. Applied conditional formatting to form to easily identify missed items.  Added new question 40.</t>
  </si>
  <si>
    <t>Brief Explanation of Change</t>
  </si>
  <si>
    <t>Updated to allow adjustments to column widths and row deletion.  Added column for explanation of changes</t>
  </si>
  <si>
    <t>DOCUMENT CONTROL No.:</t>
  </si>
  <si>
    <t>rev</t>
  </si>
  <si>
    <r>
      <rPr>
        <b/>
        <i/>
        <sz val="14"/>
        <rFont val="Arial"/>
        <family val="2"/>
      </rPr>
      <t>Part Name</t>
    </r>
    <r>
      <rPr>
        <b/>
        <sz val="14"/>
        <rFont val="Arial"/>
        <family val="2"/>
      </rPr>
      <t xml:space="preserve"> Revision History Section</t>
    </r>
  </si>
  <si>
    <t>Added new tab per supplier request</t>
  </si>
  <si>
    <t>20.1 CP Revision History</t>
  </si>
  <si>
    <t>CP Revision History</t>
  </si>
  <si>
    <r>
      <rPr>
        <b/>
        <sz val="9"/>
        <color rgb="FFFF0000"/>
        <rFont val="Calibri"/>
        <family val="2"/>
        <scheme val="minor"/>
      </rPr>
      <t>Section 4 Prohibited Practices:</t>
    </r>
    <r>
      <rPr>
        <sz val="9"/>
        <color rgb="FFFF0000"/>
        <rFont val="Calibri"/>
        <family val="2"/>
        <scheme val="minor"/>
      </rPr>
      <t xml:space="preserve">  Were there any unauthorized repairs; changes in approved systems, processes, materials, or procedures; improper resubmittal; unauthorized subcontracting, unauthorized facility change; counterfeit parts?</t>
    </r>
  </si>
  <si>
    <r>
      <rPr>
        <b/>
        <sz val="9"/>
        <color indexed="8"/>
        <rFont val="Calibri"/>
        <family val="2"/>
      </rPr>
      <t xml:space="preserve">Section 13 Flow Down of Requirements: </t>
    </r>
    <r>
      <rPr>
        <sz val="9"/>
        <color indexed="8"/>
        <rFont val="Calibri"/>
        <family val="2"/>
      </rPr>
      <t xml:space="preserve"> Were necessary quality requirements flowed to subtier/subcontractor suppliers?</t>
    </r>
  </si>
  <si>
    <r>
      <rPr>
        <b/>
        <sz val="9"/>
        <color indexed="8"/>
        <rFont val="Calibri"/>
        <family val="2"/>
      </rPr>
      <t>Serialization</t>
    </r>
    <r>
      <rPr>
        <sz val="9"/>
        <color indexed="8"/>
        <rFont val="Calibri"/>
        <family val="2"/>
      </rPr>
      <t xml:space="preserve">:  Have the parts been serialized with a unique and non-repeating number, and documented as needed on inspection reports, packing slips, etc.? </t>
    </r>
  </si>
  <si>
    <r>
      <rPr>
        <b/>
        <sz val="9"/>
        <color indexed="8"/>
        <rFont val="Calibri"/>
        <family val="2"/>
      </rPr>
      <t>Source Inspection Required</t>
    </r>
    <r>
      <rPr>
        <sz val="9"/>
        <color indexed="8"/>
        <rFont val="Calibri"/>
        <family val="2"/>
      </rPr>
      <t xml:space="preserve">:  Is the source inspection data package complete prior to notifying GDOTS?  </t>
    </r>
    <r>
      <rPr>
        <sz val="9"/>
        <color indexed="10"/>
        <rFont val="Calibri"/>
        <family val="2"/>
      </rPr>
      <t>Parts do not ship without a signed PAL 128.</t>
    </r>
  </si>
  <si>
    <r>
      <rPr>
        <b/>
        <sz val="9"/>
        <color indexed="8"/>
        <rFont val="Calibri"/>
        <family val="2"/>
      </rPr>
      <t>Source Inspection Required</t>
    </r>
    <r>
      <rPr>
        <sz val="9"/>
        <color indexed="8"/>
        <rFont val="Calibri"/>
        <family val="2"/>
      </rPr>
      <t>:  Has the balloon drawing been provided and correspond to the inspection report?</t>
    </r>
  </si>
  <si>
    <r>
      <rPr>
        <b/>
        <sz val="9"/>
        <color indexed="8"/>
        <rFont val="Calibri"/>
        <family val="2"/>
      </rPr>
      <t>Inspection Report</t>
    </r>
    <r>
      <rPr>
        <sz val="9"/>
        <color indexed="8"/>
        <rFont val="Calibri"/>
        <family val="2"/>
      </rPr>
      <t>:  At a minimum does the report format include part #, revision, part name, lot #, lot quantity, sample size, characteristics, units of measure, inspection method, calibration due dates, qty passed/failed, date, and inspector/operator name(s)?  Sample size correct?</t>
    </r>
  </si>
  <si>
    <r>
      <rPr>
        <b/>
        <sz val="9"/>
        <color indexed="8"/>
        <rFont val="Calibri"/>
        <family val="2"/>
      </rPr>
      <t>Certificate of Conformance-Supplier</t>
    </r>
    <r>
      <rPr>
        <sz val="9"/>
        <color indexed="8"/>
        <rFont val="Calibri"/>
        <family val="2"/>
      </rPr>
      <t>:  Does the CoC have the PO, change order, line item, part number, drawing revision, part description, quantity, lot/serial numbers, waivers/deviations, compliance statement, and signature?</t>
    </r>
  </si>
  <si>
    <r>
      <rPr>
        <b/>
        <sz val="9"/>
        <color indexed="8"/>
        <rFont val="Calibri"/>
        <family val="2"/>
      </rPr>
      <t>Certificate of Conformance-Distributor</t>
    </r>
    <r>
      <rPr>
        <sz val="9"/>
        <color indexed="8"/>
        <rFont val="Calibri"/>
        <family val="2"/>
      </rPr>
      <t>:  Has a CoC been provided for the purchased part number (CoC statement may be on the packing list)?  Has a lot/batch number been identified from traceability requirements?</t>
    </r>
  </si>
  <si>
    <r>
      <rPr>
        <b/>
        <sz val="9"/>
        <color indexed="8"/>
        <rFont val="Calibri"/>
        <family val="2"/>
      </rPr>
      <t>Raw Material Certification or Test Report (Metals, Chemicals, Polymers, etc.):</t>
    </r>
    <r>
      <rPr>
        <sz val="9"/>
        <color indexed="8"/>
        <rFont val="Calibri"/>
        <family val="2"/>
      </rPr>
      <t xml:space="preserve">  Does the certification contain the requirements and data required by the drawing (i.e. Grade/Material Type, A1008, tensile, density, hardness, composition, etc.)? Document Material Type/Grade and Report/Certificate number on worksheet.</t>
    </r>
  </si>
  <si>
    <r>
      <rPr>
        <b/>
        <sz val="9"/>
        <color indexed="8"/>
        <rFont val="Calibri"/>
        <family val="2"/>
      </rPr>
      <t>Control of Special Processes and Certification</t>
    </r>
    <r>
      <rPr>
        <sz val="9"/>
        <color indexed="8"/>
        <rFont val="Calibri"/>
        <family val="2"/>
      </rPr>
      <t>:  Has the supplier performing special processes (heat treating, plating, painting, passivation, welding, chemical coatings, radiography, etc.) been certified per the assigned requirement?
a. NADCAP
b. Accredited Body
c. Not Applicable</t>
    </r>
  </si>
  <si>
    <r>
      <rPr>
        <b/>
        <sz val="9"/>
        <color indexed="8"/>
        <rFont val="Calibri"/>
        <family val="2"/>
      </rPr>
      <t>Source Inspection Required</t>
    </r>
    <r>
      <rPr>
        <sz val="9"/>
        <color indexed="8"/>
        <rFont val="Calibri"/>
        <family val="2"/>
      </rPr>
      <t>:  Ammo Data Card
a. Serial numbers correct per the PAL 128?</t>
    </r>
  </si>
  <si>
    <r>
      <rPr>
        <b/>
        <sz val="9"/>
        <color indexed="8"/>
        <rFont val="Calibri"/>
        <family val="2"/>
      </rPr>
      <t>Ammo Data Card</t>
    </r>
    <r>
      <rPr>
        <sz val="9"/>
        <color indexed="8"/>
        <rFont val="Calibri"/>
        <family val="2"/>
      </rPr>
      <t>:  Does the ADC comply with MIL-STD-1168 and contain all parts as listed on the final assembly drawing?</t>
    </r>
  </si>
  <si>
    <r>
      <rPr>
        <b/>
        <sz val="9"/>
        <color indexed="8"/>
        <rFont val="Calibri"/>
        <family val="2"/>
      </rPr>
      <t>Traceability Control - Raw Material, CFM, COTS, and Items</t>
    </r>
    <r>
      <rPr>
        <sz val="9"/>
        <color indexed="8"/>
        <rFont val="Calibri"/>
        <family val="2"/>
      </rPr>
      <t>:  Are lot numbers for all components documented on traceability records corresponding to the part number on the PO (traceability matrix)?</t>
    </r>
  </si>
  <si>
    <r>
      <rPr>
        <b/>
        <sz val="9"/>
        <color indexed="8"/>
        <rFont val="Calibri"/>
        <family val="2"/>
      </rPr>
      <t>Source Inspection Required:</t>
    </r>
    <r>
      <rPr>
        <sz val="9"/>
        <color indexed="8"/>
        <rFont val="Calibri"/>
        <family val="2"/>
      </rPr>
      <t xml:space="preserve">  Is the as-built record/log complete and accurate (subassembly and assembly)?</t>
    </r>
  </si>
  <si>
    <r>
      <rPr>
        <b/>
        <sz val="9"/>
        <color indexed="8"/>
        <rFont val="Calibri"/>
        <family val="2"/>
      </rPr>
      <t>Process Procedures and Documentation</t>
    </r>
    <r>
      <rPr>
        <sz val="9"/>
        <color indexed="8"/>
        <rFont val="Calibri"/>
        <family val="2"/>
      </rPr>
      <t>:  In an effort to document this requirement, has a document control list been provided with FAI and/or source package?</t>
    </r>
  </si>
  <si>
    <r>
      <rPr>
        <b/>
        <sz val="9"/>
        <color indexed="8"/>
        <rFont val="Calibri"/>
        <family val="2"/>
      </rPr>
      <t xml:space="preserve">Statistical Process Control-Capability Analysis: </t>
    </r>
    <r>
      <rPr>
        <sz val="9"/>
        <color indexed="8"/>
        <rFont val="Calibri"/>
        <family val="2"/>
      </rPr>
      <t xml:space="preserve"> Have SPC control charts or capability charts been provided for specified features?</t>
    </r>
  </si>
  <si>
    <r>
      <rPr>
        <b/>
        <sz val="9"/>
        <color indexed="8"/>
        <rFont val="Calibri"/>
        <family val="2"/>
      </rPr>
      <t>Special Quality Requirements</t>
    </r>
    <r>
      <rPr>
        <sz val="9"/>
        <color indexed="8"/>
        <rFont val="Calibri"/>
        <family val="2"/>
      </rPr>
      <t>:  Have additional requirements been provided in the source data package?</t>
    </r>
  </si>
  <si>
    <r>
      <rPr>
        <b/>
        <sz val="9"/>
        <color indexed="8"/>
        <rFont val="Calibri"/>
        <family val="2"/>
      </rPr>
      <t>Inspection Sampling Plan</t>
    </r>
    <r>
      <rPr>
        <sz val="9"/>
        <color indexed="8"/>
        <rFont val="Calibri"/>
        <family val="2"/>
      </rPr>
      <t xml:space="preserve">:  Has inspection been performed per the control plan, SQAR-39 or the drawing; and classifications (CC, KPC, MA, MI, SC, etc.) assigned appropriate (PO may state AQL=1.0 for all features)?  Is the inspection quantity based on </t>
    </r>
    <r>
      <rPr>
        <sz val="9"/>
        <color indexed="10"/>
        <rFont val="Calibri"/>
        <family val="2"/>
      </rPr>
      <t>lot</t>
    </r>
    <r>
      <rPr>
        <sz val="9"/>
        <color indexed="8"/>
        <rFont val="Calibri"/>
        <family val="2"/>
      </rPr>
      <t xml:space="preserve"> quantity?</t>
    </r>
  </si>
  <si>
    <r>
      <rPr>
        <b/>
        <sz val="9"/>
        <color indexed="8"/>
        <rFont val="Calibri"/>
        <family val="2"/>
      </rPr>
      <t>100% Inspection</t>
    </r>
    <r>
      <rPr>
        <sz val="9"/>
        <color indexed="8"/>
        <rFont val="Calibri"/>
        <family val="2"/>
      </rPr>
      <t>:  Has 100% inspection been performed on all necessary requirements specified in the control plan, PO and/or QAD, or the drawing?</t>
    </r>
  </si>
  <si>
    <r>
      <rPr>
        <b/>
        <sz val="9"/>
        <color indexed="8"/>
        <rFont val="Calibri"/>
        <family val="2"/>
      </rPr>
      <t>Calibration System</t>
    </r>
    <r>
      <rPr>
        <sz val="9"/>
        <color indexed="8"/>
        <rFont val="Calibri"/>
        <family val="2"/>
      </rPr>
      <t>:  Are all inspection equipment and tooling used to inspect or manufacture parts in the calibration system and a report available upon request?</t>
    </r>
  </si>
  <si>
    <t>Data Review (Non-Source)</t>
  </si>
  <si>
    <t xml:space="preserve">    Lot Acceptance</t>
  </si>
  <si>
    <t xml:space="preserve">   First Article Inspection</t>
  </si>
  <si>
    <t>First Article / RH Insp. Required</t>
  </si>
  <si>
    <t>Did you review the Customer's contract?  (Is Customer Source Required?  Is a CoC from General Dynamics OTS to the Customer required? Configuration Certs? Exostar?)</t>
  </si>
  <si>
    <t>General Dynamics OTS</t>
  </si>
  <si>
    <t>General Dynamics OTS Comments</t>
  </si>
  <si>
    <t>This section to be completed by General Dynamics-OTS Quality</t>
  </si>
  <si>
    <t>Are shelf life items within their respective expiration dates?</t>
  </si>
  <si>
    <t>Added new question to PAL 128 Page-2 for customer source inspection and CoC per corrective action; new SQAR-16; renumbered; added new question pertaining to PAL 127; revised question 22 about shelf life expiration per P. Gardner</t>
  </si>
  <si>
    <t>15.0 AS9102 Form 1</t>
  </si>
  <si>
    <t>Fixed cell format for Block 11 "Supplier Code"</t>
  </si>
  <si>
    <t>Changed tab 4.0 PAL Page-2 to 3.0 PAL Page-2; added new tab 4.0 First Article Checklist</t>
  </si>
  <si>
    <t>3.0 and 4.0 Title changes</t>
  </si>
  <si>
    <t>New Tab 4.0 First Article Inspection Checklist</t>
  </si>
  <si>
    <t>Added due to AS9100 3rd parting finding</t>
  </si>
  <si>
    <t>First Article Inspection (FAI) Checklist</t>
  </si>
  <si>
    <t>The following list of questions is associated with AS9102 and SQAR-22 quality requirements to facilitate a successful FAI between the Supplier and General Dynamics OTS:</t>
  </si>
  <si>
    <t>The following list of questions is associated with "typical" quality requirements (but not limited to) to facilitate a successful source inspection between the Supplier and General Dynamics OTS:</t>
  </si>
  <si>
    <t>Are there any applicable ECN's or Variances?</t>
  </si>
  <si>
    <t>Are there any special requirements that may be listed under SQAR-38 that affect FAI?</t>
  </si>
  <si>
    <t>General Questions Prior to Conducting FAI</t>
  </si>
  <si>
    <t>If this is a First Article Inspection (FAI) submission, proceed directly to the tab titled "4.0 FAI Checklist"</t>
  </si>
  <si>
    <t>*</t>
  </si>
  <si>
    <t>R</t>
  </si>
  <si>
    <t>CR</t>
  </si>
  <si>
    <t>O</t>
  </si>
  <si>
    <r>
      <rPr>
        <b/>
        <sz val="9"/>
        <rFont val="Calibri"/>
        <family val="2"/>
        <scheme val="minor"/>
      </rPr>
      <t xml:space="preserve">Fields 1 and 2:  </t>
    </r>
    <r>
      <rPr>
        <sz val="9"/>
        <rFont val="Calibri"/>
        <family val="2"/>
        <scheme val="minor"/>
      </rPr>
      <t>Does the part number and the part name match the PO?</t>
    </r>
  </si>
  <si>
    <r>
      <rPr>
        <b/>
        <sz val="9"/>
        <color theme="1"/>
        <rFont val="Calibri"/>
        <family val="2"/>
        <scheme val="minor"/>
      </rPr>
      <t>Fields 5, 6, and 7:</t>
    </r>
    <r>
      <rPr>
        <sz val="9"/>
        <color theme="1"/>
        <rFont val="Calibri"/>
        <family val="2"/>
        <scheme val="minor"/>
      </rPr>
      <t xml:space="preserve">  Does the part revision level, drawing number, and drawing revision level match the PO?</t>
    </r>
  </si>
  <si>
    <r>
      <rPr>
        <b/>
        <sz val="9"/>
        <color indexed="8"/>
        <rFont val="Calibri"/>
        <family val="2"/>
      </rPr>
      <t>Field 3:</t>
    </r>
    <r>
      <rPr>
        <sz val="9"/>
        <color indexed="8"/>
        <rFont val="Calibri"/>
        <family val="2"/>
      </rPr>
      <t xml:space="preserve">  Has the serial number been documented?</t>
    </r>
  </si>
  <si>
    <r>
      <rPr>
        <b/>
        <sz val="9"/>
        <color theme="1"/>
        <rFont val="Calibri"/>
        <family val="2"/>
      </rPr>
      <t>Field 4:</t>
    </r>
    <r>
      <rPr>
        <sz val="9"/>
        <color theme="1"/>
        <rFont val="Calibri"/>
        <family val="2"/>
      </rPr>
      <t xml:space="preserve">  Has a FAIR number been assigned?</t>
    </r>
  </si>
  <si>
    <r>
      <rPr>
        <b/>
        <sz val="9"/>
        <color theme="1"/>
        <rFont val="Calibri"/>
        <family val="2"/>
        <scheme val="minor"/>
      </rPr>
      <t>Field 9:</t>
    </r>
    <r>
      <rPr>
        <sz val="9"/>
        <color theme="1"/>
        <rFont val="Calibri"/>
        <family val="2"/>
        <scheme val="minor"/>
      </rPr>
      <t xml:space="preserve">  Is there a manufacturing process identified (traveler number, work order, manufacturing plan)?</t>
    </r>
  </si>
  <si>
    <r>
      <rPr>
        <b/>
        <sz val="9"/>
        <color indexed="8"/>
        <rFont val="Calibri"/>
        <family val="2"/>
      </rPr>
      <t>Field 10:</t>
    </r>
    <r>
      <rPr>
        <sz val="9"/>
        <color indexed="8"/>
        <rFont val="Calibri"/>
        <family val="2"/>
      </rPr>
      <t xml:space="preserve">  Is the organization name documented (supplier performing this FAI)?</t>
    </r>
  </si>
  <si>
    <r>
      <rPr>
        <b/>
        <sz val="9"/>
        <color indexed="8"/>
        <rFont val="Calibri"/>
        <family val="2"/>
      </rPr>
      <t>Fields 11 and 12:</t>
    </r>
    <r>
      <rPr>
        <sz val="9"/>
        <color indexed="8"/>
        <rFont val="Calibri"/>
        <family val="2"/>
      </rPr>
      <t xml:space="preserve">  Is the supplier code and PO documented?</t>
    </r>
  </si>
  <si>
    <r>
      <rPr>
        <b/>
        <sz val="9"/>
        <color indexed="8"/>
        <rFont val="Calibri"/>
        <family val="2"/>
      </rPr>
      <t>Field 13:</t>
    </r>
    <r>
      <rPr>
        <sz val="9"/>
        <color indexed="8"/>
        <rFont val="Calibri"/>
        <family val="2"/>
      </rPr>
      <t xml:space="preserve">  Is this a detail part or an assembly FAI and is it marked correctly?</t>
    </r>
  </si>
  <si>
    <r>
      <rPr>
        <b/>
        <sz val="9"/>
        <color indexed="8"/>
        <rFont val="Calibri"/>
        <family val="2"/>
      </rPr>
      <t>Field 14:</t>
    </r>
    <r>
      <rPr>
        <sz val="9"/>
        <color indexed="8"/>
        <rFont val="Calibri"/>
        <family val="2"/>
      </rPr>
      <t xml:space="preserve">  Is this a full FAI or a partial FAI and is it marked correctly?  For a partial FAI, is the baseline part number and revision level correct (previous part number and revision level)?  Is the reason for the partial FAI documented?</t>
    </r>
  </si>
  <si>
    <r>
      <rPr>
        <b/>
        <sz val="9"/>
        <color indexed="8"/>
        <rFont val="Calibri"/>
        <family val="2"/>
      </rPr>
      <t>Field 17:</t>
    </r>
    <r>
      <rPr>
        <sz val="9"/>
        <color indexed="8"/>
        <rFont val="Calibri"/>
        <family val="2"/>
      </rPr>
      <t xml:space="preserve">  Are the serial numbers of the actual components and/or subassemblies that were actually installed in the FAI unit documented?</t>
    </r>
  </si>
  <si>
    <r>
      <rPr>
        <b/>
        <sz val="9"/>
        <rFont val="Calibri"/>
        <family val="2"/>
        <scheme val="minor"/>
      </rPr>
      <t xml:space="preserve">Fields 1 and 2:  </t>
    </r>
    <r>
      <rPr>
        <sz val="9"/>
        <rFont val="Calibri"/>
        <family val="2"/>
        <scheme val="minor"/>
      </rPr>
      <t>Does the part number and the part name match the PO?  Must match Form 1 information.</t>
    </r>
  </si>
  <si>
    <r>
      <rPr>
        <b/>
        <sz val="9"/>
        <rFont val="Calibri"/>
        <family val="2"/>
        <scheme val="minor"/>
      </rPr>
      <t>Field 5:</t>
    </r>
    <r>
      <rPr>
        <sz val="9"/>
        <rFont val="Calibri"/>
        <family val="2"/>
        <scheme val="minor"/>
      </rPr>
      <t xml:space="preserve">  Are the materials and/or special processes listed per the parts list or BOM?</t>
    </r>
  </si>
  <si>
    <r>
      <rPr>
        <b/>
        <sz val="9"/>
        <rFont val="Calibri"/>
        <family val="2"/>
      </rPr>
      <t>Field 6:</t>
    </r>
    <r>
      <rPr>
        <sz val="9"/>
        <rFont val="Calibri"/>
        <family val="2"/>
      </rPr>
      <t xml:space="preserve">  
- Are the material specifications and material forms (with revision levels per General Dynamics OTS) documented (e.g. ASTM, MIL, SAE, FED from sheet, bar, forged, etc.)?
- Are the specifications for special processes including class documented (e.g. heat treat, radiograph, plating specifications ASTM, MIL, etc.)?
- Are standard catalogue items (e.g. fasterners, bolts, COTS) listed per the parts list or BOM)?  These are part that have NOT been modified.</t>
    </r>
  </si>
  <si>
    <r>
      <rPr>
        <b/>
        <sz val="9"/>
        <color indexed="8"/>
        <rFont val="Calibri"/>
        <family val="2"/>
      </rPr>
      <t>Fields 15 and 16:</t>
    </r>
    <r>
      <rPr>
        <sz val="9"/>
        <color indexed="8"/>
        <rFont val="Calibri"/>
        <family val="2"/>
      </rPr>
      <t xml:space="preserve">  If this FAI is an assembly, are all the part numbers and names for the component and/or subassembly numbers provided per the parts list or BOM?  This includes any COTS item that has been modified.</t>
    </r>
  </si>
  <si>
    <r>
      <rPr>
        <b/>
        <sz val="9"/>
        <rFont val="Calibri"/>
        <family val="2"/>
      </rPr>
      <t>Field 7:</t>
    </r>
    <r>
      <rPr>
        <sz val="9"/>
        <rFont val="Calibri"/>
        <family val="2"/>
      </rPr>
      <t xml:space="preserve">  Have material or process identified with a Customer code documented?</t>
    </r>
  </si>
  <si>
    <r>
      <rPr>
        <b/>
        <sz val="9"/>
        <rFont val="Calibri"/>
        <family val="2"/>
        <scheme val="minor"/>
      </rPr>
      <t>Field 8:</t>
    </r>
    <r>
      <rPr>
        <sz val="9"/>
        <rFont val="Calibri"/>
        <family val="2"/>
        <scheme val="minor"/>
      </rPr>
      <t xml:space="preserve">  Are supplier codes (vendor ID number, etc.) documented when available?  If the supplier code is inadequate or unavailable, the supplier name and address of the supplier providing the product or service must be listed.</t>
    </r>
  </si>
  <si>
    <r>
      <rPr>
        <b/>
        <sz val="9"/>
        <color indexed="8"/>
        <rFont val="Calibri"/>
        <family val="2"/>
      </rPr>
      <t>Field 12:</t>
    </r>
    <r>
      <rPr>
        <sz val="9"/>
        <color indexed="8"/>
        <rFont val="Calibri"/>
        <family val="2"/>
      </rPr>
      <t xml:space="preserve">  Are the functional test report (data) numbers or certificates documented?  If not, then "N/A" is entered.</t>
    </r>
  </si>
  <si>
    <r>
      <rPr>
        <b/>
        <sz val="9"/>
        <color indexed="8"/>
        <rFont val="Calibri"/>
        <family val="2"/>
      </rPr>
      <t>Field 11:</t>
    </r>
    <r>
      <rPr>
        <sz val="9"/>
        <color indexed="8"/>
        <rFont val="Calibri"/>
        <family val="2"/>
      </rPr>
      <t xml:space="preserve">  Are the functional test procedures listed (e.g. ATP, LAT, etc.)?  If not, then "N/A" is entered.</t>
    </r>
  </si>
  <si>
    <r>
      <t>Field 9:  Are</t>
    </r>
    <r>
      <rPr>
        <sz val="9"/>
        <rFont val="Calibri"/>
        <family val="2"/>
        <scheme val="minor"/>
      </rPr>
      <t xml:space="preserve"> the special processes or material sources required to be approved by the Customer?  Indicate "Yes", "No", or "N/A".</t>
    </r>
  </si>
  <si>
    <r>
      <rPr>
        <b/>
        <sz val="9"/>
        <color indexed="8"/>
        <rFont val="Calibri"/>
        <family val="2"/>
      </rPr>
      <t>Field 13:</t>
    </r>
    <r>
      <rPr>
        <sz val="9"/>
        <color indexed="8"/>
        <rFont val="Calibri"/>
        <family val="2"/>
      </rPr>
      <t xml:space="preserve">  Are there any supporting comments that need to be noted?  If not, then "N/A" is entered.</t>
    </r>
  </si>
  <si>
    <r>
      <rPr>
        <b/>
        <sz val="9"/>
        <color indexed="8"/>
        <rFont val="Calibri"/>
        <family val="2"/>
      </rPr>
      <t>Fields 14 and 15:</t>
    </r>
    <r>
      <rPr>
        <sz val="9"/>
        <color indexed="8"/>
        <rFont val="Calibri"/>
        <family val="2"/>
      </rPr>
      <t xml:space="preserve">  Is there a printed name or unique identification (stamp), signature, and date of the person that prepared and aprpoved this form?</t>
    </r>
  </si>
  <si>
    <t>General Questions During FAI Onsite</t>
  </si>
  <si>
    <t>Is the Supplier section complete and accurate on PAL 128; i.e. PO number, change order, line item(s), quantities, part number, drawing number, description, revision level, type of inspection, and lot/serial numbers?</t>
  </si>
  <si>
    <t>Is the balloon/bubble drawing provided matching the exact numbering scheme on Form 3 Field 5?</t>
  </si>
  <si>
    <t>If part marking is required by the drawing, is there a picture of the actual part marking in the FAI package?</t>
  </si>
  <si>
    <t>If this is an assembly FAI, are component drawings required or necessary?  If so, are they in the FAI package?</t>
  </si>
  <si>
    <t>Does the CoC have the PO, change order, line item, part number, drawing revision, part description, quantity, lot/serial numbers, waivers/deviations, compliance statement, and signature?</t>
  </si>
  <si>
    <t>If this is an assembly FAI, are component and/or subassembly FAI's required or necessary?  If so, are they in the FAI package?</t>
  </si>
  <si>
    <t>Is the traveler, router, or work instruction(s) provided in the FAI package?  If such items are proprietery, is a Documentation Control list in the FAI package?</t>
  </si>
  <si>
    <t>Are all ECN's, waivers, deviations, variances, etc. provided in the FAI package?</t>
  </si>
  <si>
    <t>Are all conformance certifications, analysis, test reports, etc. for all items identified on Form 2 in the FAI package?  This may be in the form of an approved PAL 128 from General Dynamics OTS.</t>
  </si>
  <si>
    <t>Is General Dynamics OTS required to submit the FAI to the Customer?  If so, does the Customer require a FAI to their part number?</t>
  </si>
  <si>
    <t>Are all notes and features listed on the report and correspond to a balloon drawing?</t>
  </si>
  <si>
    <r>
      <rPr>
        <b/>
        <sz val="9"/>
        <color indexed="8"/>
        <rFont val="Calibri"/>
        <family val="2"/>
      </rPr>
      <t>First Article Inspection Required/Maintained-AS9102 Required</t>
    </r>
    <r>
      <rPr>
        <sz val="9"/>
        <color indexed="8"/>
        <rFont val="Calibri"/>
        <family val="2"/>
      </rPr>
      <t xml:space="preserve">:  Have you been out of </t>
    </r>
    <r>
      <rPr>
        <u/>
        <sz val="9"/>
        <color indexed="8"/>
        <rFont val="Calibri"/>
        <family val="2"/>
      </rPr>
      <t>production</t>
    </r>
    <r>
      <rPr>
        <sz val="9"/>
        <color indexed="8"/>
        <rFont val="Calibri"/>
        <family val="2"/>
      </rPr>
      <t xml:space="preserve"> for more than 1 year or have there been any process, tooling, material source, design change, special replacement tooling, or facility changes since the last production run?
</t>
    </r>
    <r>
      <rPr>
        <b/>
        <sz val="9"/>
        <color rgb="FFFF0000"/>
        <rFont val="Calibri"/>
        <family val="2"/>
      </rPr>
      <t>If no, then FAI package submittal is NOT required.
If yes, then a FAI package should have been provided prior to this source submittal.</t>
    </r>
  </si>
  <si>
    <t>Last approved FAI approval date:</t>
  </si>
  <si>
    <t>Removed all but one question in regards to FAI since it has its own checklist</t>
  </si>
  <si>
    <r>
      <rPr>
        <b/>
        <sz val="9"/>
        <color indexed="8"/>
        <rFont val="Calibri"/>
        <family val="2"/>
      </rPr>
      <t>Field 5:</t>
    </r>
    <r>
      <rPr>
        <sz val="9"/>
        <color indexed="8"/>
        <rFont val="Calibri"/>
        <family val="2"/>
      </rPr>
      <t xml:space="preserve">  Has a sequential number been documented for each feature?</t>
    </r>
  </si>
  <si>
    <r>
      <rPr>
        <b/>
        <sz val="9"/>
        <color indexed="8"/>
        <rFont val="Calibri"/>
        <family val="2"/>
      </rPr>
      <t>Field 6:</t>
    </r>
    <r>
      <rPr>
        <sz val="9"/>
        <color indexed="8"/>
        <rFont val="Calibri"/>
        <family val="2"/>
      </rPr>
      <t xml:space="preserve">  Have the locations of each feature documented with drawing zone and page number?</t>
    </r>
  </si>
  <si>
    <r>
      <rPr>
        <b/>
        <sz val="9"/>
        <color indexed="8"/>
        <rFont val="Calibri"/>
        <family val="2"/>
      </rPr>
      <t xml:space="preserve">Field 8: </t>
    </r>
    <r>
      <rPr>
        <sz val="9"/>
        <color indexed="8"/>
        <rFont val="Calibri"/>
        <family val="2"/>
      </rPr>
      <t xml:space="preserve"> Are all drawing features identified fully describing the notes, dimensional characteristic with tolerances, and specification requirements to include units of measure per the drawing requirments?</t>
    </r>
  </si>
  <si>
    <r>
      <rPr>
        <b/>
        <sz val="9"/>
        <color indexed="8"/>
        <rFont val="Calibri"/>
        <family val="2"/>
      </rPr>
      <t>Field 9:</t>
    </r>
    <r>
      <rPr>
        <sz val="9"/>
        <color indexed="8"/>
        <rFont val="Calibri"/>
        <family val="2"/>
      </rPr>
      <t xml:space="preserve">  Are actual variables data recorded for each of the dimensional features?  Attribute data is acceptable when it is more feasible to do so;  go/no-go gage requires pass/fail results (e.g. radius gages).  Use of range data (min/max) is acceptable for multiple characteristics.  Automated inspection tooling may be identified as pass/fail only when the attached report is clealy linked to the characteristic numbers; this is also applicable to laboratory reports or certificates of test when the report shows values for the requirements and actual results.</t>
    </r>
  </si>
  <si>
    <r>
      <rPr>
        <b/>
        <sz val="9"/>
        <color indexed="8"/>
        <rFont val="Calibri"/>
        <family val="2"/>
      </rPr>
      <t>Field 11:</t>
    </r>
    <r>
      <rPr>
        <sz val="9"/>
        <color indexed="8"/>
        <rFont val="Calibri"/>
        <family val="2"/>
      </rPr>
      <t xml:space="preserve">  Are all nonconforming characterisitcs identified with a nonconformance reference number?</t>
    </r>
  </si>
  <si>
    <r>
      <rPr>
        <b/>
        <sz val="9"/>
        <color indexed="8"/>
        <rFont val="Calibri"/>
        <family val="2"/>
      </rPr>
      <t>Fields 12 and 13:</t>
    </r>
    <r>
      <rPr>
        <sz val="9"/>
        <color indexed="8"/>
        <rFont val="Calibri"/>
        <family val="2"/>
      </rPr>
      <t xml:space="preserve">  Is there a printed name or unique identification (stamp), signature, and date of the person that prepared and aprpoved this form?</t>
    </r>
  </si>
  <si>
    <t>Are all AS9102 forms provided in the package even though Form 2 and or 3 may not be needed?  Any forms not utlized or required for the submittal shall be provided and marked as "N/A".</t>
  </si>
  <si>
    <t>"SQAR" with individual numbers assigned - PAL 165</t>
  </si>
  <si>
    <t>Are operators trained to perform the job tasked to do (training records)?</t>
  </si>
  <si>
    <t>Are measuring devices on the floor and/or in the lab have calibration labels, in the calibration system, and report available upon request?</t>
  </si>
  <si>
    <t xml:space="preserve">Are manufacturing and inspection instructions, CNC/CMM programs, control plan, etc. locked down; i.e. under document control?  Machine programs must be under doucment control (date or revision). </t>
  </si>
  <si>
    <t>The supplier name and address may be used in lieu of a supplier code when one does not exist (Form 2, field 8).</t>
  </si>
  <si>
    <t>Did you read the guidelines provided on tab 14 of this workbook?</t>
  </si>
  <si>
    <t>First Article Inspection Report per AS9102 rev B
Form 2: Product Accountability - Materials, Special Process, and Functional Testing</t>
  </si>
  <si>
    <t>Do you have the correct QAD or SOW in regards to the PO and PDC?</t>
  </si>
  <si>
    <t>If quality requirements are detailed in a QAD or SOW that is referenced on the PO, then list DOCUMENTS with revision.</t>
  </si>
  <si>
    <t>Do you have the correct revision level for PAL 165?</t>
  </si>
  <si>
    <t>Did you review the Customer's contract for FAI requirements?  (FAI quantity? Is a CoC from General Dynamics OTS to the Customer required? Configuration Certs? Exostar?)</t>
  </si>
  <si>
    <t>Is FAI being conducted at supplier's facility?  If not, have arrangements been made to ship FAI unit(s) to Rock Hill or the next facility?</t>
  </si>
  <si>
    <r>
      <rPr>
        <b/>
        <sz val="9"/>
        <color theme="1"/>
        <rFont val="Calibri"/>
        <family val="2"/>
        <scheme val="minor"/>
      </rPr>
      <t>Field 8:</t>
    </r>
    <r>
      <rPr>
        <sz val="9"/>
        <color theme="1"/>
        <rFont val="Calibri"/>
        <family val="2"/>
        <scheme val="minor"/>
      </rPr>
      <t xml:space="preserve">  Are there additional changes such as ECN's, waivers, deviations, changes, and/or variances ?</t>
    </r>
  </si>
  <si>
    <r>
      <rPr>
        <b/>
        <sz val="9"/>
        <color indexed="8"/>
        <rFont val="Calibri"/>
        <family val="2"/>
      </rPr>
      <t>Field 18:</t>
    </r>
    <r>
      <rPr>
        <sz val="9"/>
        <color indexed="8"/>
        <rFont val="Calibri"/>
        <family val="2"/>
      </rPr>
      <t xml:space="preserve">  Are the FAI report numbers for each component listed?</t>
    </r>
  </si>
  <si>
    <r>
      <rPr>
        <b/>
        <sz val="9"/>
        <color theme="1"/>
        <rFont val="Calibri"/>
        <family val="2"/>
        <scheme val="minor"/>
      </rPr>
      <t>Fields 21 and 22:</t>
    </r>
    <r>
      <rPr>
        <sz val="9"/>
        <color theme="1"/>
        <rFont val="Calibri"/>
        <family val="2"/>
        <scheme val="minor"/>
      </rPr>
      <t xml:space="preserve">  Is there a printed name or unique identification, signature, and date from an </t>
    </r>
    <r>
      <rPr>
        <b/>
        <sz val="9"/>
        <color theme="1"/>
        <rFont val="Calibri"/>
        <family val="2"/>
        <scheme val="minor"/>
      </rPr>
      <t>individual from the supplier</t>
    </r>
    <r>
      <rPr>
        <sz val="9"/>
        <color theme="1"/>
        <rFont val="Calibri"/>
        <family val="2"/>
        <scheme val="minor"/>
      </rPr>
      <t xml:space="preserve"> that reviewd and approved this FAI?</t>
    </r>
  </si>
  <si>
    <r>
      <rPr>
        <b/>
        <sz val="9"/>
        <color indexed="8"/>
        <rFont val="Calibri"/>
        <family val="2"/>
      </rPr>
      <t>Fields 19 and 20:</t>
    </r>
    <r>
      <rPr>
        <sz val="9"/>
        <color indexed="8"/>
        <rFont val="Calibri"/>
        <family val="2"/>
      </rPr>
      <t xml:space="preserve">  </t>
    </r>
    <r>
      <rPr>
        <b/>
        <sz val="9"/>
        <color indexed="8"/>
        <rFont val="Calibri"/>
        <family val="2"/>
      </rPr>
      <t>General Dynamics OTS individual's</t>
    </r>
    <r>
      <rPr>
        <sz val="9"/>
        <color indexed="8"/>
        <rFont val="Calibri"/>
        <family val="2"/>
      </rPr>
      <t xml:space="preserve"> printed name, signature, date, and FAI decision is applied here.</t>
    </r>
  </si>
  <si>
    <r>
      <rPr>
        <b/>
        <sz val="9"/>
        <color indexed="8"/>
        <rFont val="Calibri"/>
        <family val="2"/>
      </rPr>
      <t>Fields 23 and 24:</t>
    </r>
    <r>
      <rPr>
        <sz val="9"/>
        <color indexed="8"/>
        <rFont val="Calibri"/>
        <family val="2"/>
      </rPr>
      <t xml:space="preserve">  If the </t>
    </r>
    <r>
      <rPr>
        <b/>
        <sz val="9"/>
        <color indexed="8"/>
        <rFont val="Calibri"/>
        <family val="2"/>
      </rPr>
      <t>Customer of General Dynamics OTS</t>
    </r>
    <r>
      <rPr>
        <sz val="9"/>
        <color indexed="8"/>
        <rFont val="Calibri"/>
        <family val="2"/>
      </rPr>
      <t xml:space="preserve"> is required to review and approve the FAI, their signature and date is entered here.</t>
    </r>
  </si>
  <si>
    <r>
      <t xml:space="preserve">FAI (AS9102) Package Review Questions; </t>
    </r>
    <r>
      <rPr>
        <b/>
        <sz val="9"/>
        <color rgb="FF0000CC"/>
        <rFont val="Calibri"/>
        <family val="2"/>
        <scheme val="minor"/>
      </rPr>
      <t xml:space="preserve">* Per AS9102 current revision requirements:  R = Required, </t>
    </r>
    <r>
      <rPr>
        <b/>
        <i/>
        <sz val="9"/>
        <color rgb="FF0000CC"/>
        <rFont val="Calibri"/>
        <family val="2"/>
        <scheme val="minor"/>
      </rPr>
      <t>CR</t>
    </r>
    <r>
      <rPr>
        <b/>
        <sz val="9"/>
        <color rgb="FF0000CC"/>
        <rFont val="Calibri"/>
        <family val="2"/>
        <scheme val="minor"/>
      </rPr>
      <t xml:space="preserve"> =</t>
    </r>
    <r>
      <rPr>
        <b/>
        <i/>
        <sz val="9"/>
        <color rgb="FF0000CC"/>
        <rFont val="Calibri"/>
        <family val="2"/>
        <scheme val="minor"/>
      </rPr>
      <t xml:space="preserve"> Conditionally Required</t>
    </r>
    <r>
      <rPr>
        <b/>
        <sz val="9"/>
        <color rgb="FF0000CC"/>
        <rFont val="Calibri"/>
        <family val="2"/>
        <scheme val="minor"/>
      </rPr>
      <t xml:space="preserve">, </t>
    </r>
    <r>
      <rPr>
        <sz val="9"/>
        <color rgb="FF0000CC"/>
        <rFont val="Calibri"/>
        <family val="2"/>
        <scheme val="minor"/>
      </rPr>
      <t>O = Optional</t>
    </r>
  </si>
  <si>
    <r>
      <rPr>
        <b/>
        <sz val="9"/>
        <color indexed="8"/>
        <rFont val="Calibri"/>
        <family val="2"/>
      </rPr>
      <t>Field 3:</t>
    </r>
    <r>
      <rPr>
        <sz val="9"/>
        <color indexed="8"/>
        <rFont val="Calibri"/>
        <family val="2"/>
      </rPr>
      <t xml:space="preserve">  Does the serial number match Form 1 information?</t>
    </r>
  </si>
  <si>
    <r>
      <rPr>
        <b/>
        <sz val="9"/>
        <color theme="1"/>
        <rFont val="Calibri"/>
        <family val="2"/>
      </rPr>
      <t>Field 4:</t>
    </r>
    <r>
      <rPr>
        <sz val="9"/>
        <color theme="1"/>
        <rFont val="Calibri"/>
        <family val="2"/>
      </rPr>
      <t xml:space="preserve">  Does the FAIR number match Form 1 information?</t>
    </r>
  </si>
  <si>
    <r>
      <rPr>
        <b/>
        <sz val="9"/>
        <rFont val="Calibri"/>
        <family val="2"/>
        <scheme val="minor"/>
      </rPr>
      <t>Field 10:</t>
    </r>
    <r>
      <rPr>
        <sz val="9"/>
        <rFont val="Calibri"/>
        <family val="2"/>
        <scheme val="minor"/>
      </rPr>
      <t xml:space="preserve">  Are the applicable certificate numbers for each special process or material documented?  (CoC, test report, traceability number, etc.)</t>
    </r>
  </si>
  <si>
    <r>
      <rPr>
        <b/>
        <sz val="9"/>
        <color indexed="8"/>
        <rFont val="Calibri"/>
        <family val="2"/>
      </rPr>
      <t>Field 7:</t>
    </r>
    <r>
      <rPr>
        <sz val="9"/>
        <color indexed="8"/>
        <rFont val="Calibri"/>
        <family val="2"/>
      </rPr>
      <t xml:space="preserve">  Are all special characteristics identified (KPC, CC, MA, MI, SC, etc.)?  Identification may be on the drawing and/or control plan (or inspection plan).</t>
    </r>
  </si>
  <si>
    <r>
      <rPr>
        <b/>
        <sz val="9"/>
        <color indexed="8"/>
        <rFont val="Calibri"/>
        <family val="2"/>
      </rPr>
      <t>Field 10:</t>
    </r>
    <r>
      <rPr>
        <sz val="9"/>
        <color indexed="8"/>
        <rFont val="Calibri"/>
        <family val="2"/>
      </rPr>
      <t xml:space="preserve">  Are all designed or qualified tooling utilized for attribute acceptance documented with their corresponding identification number?  When qualified tooling is used for attribute acceptance, record the gage value or range (min, max).</t>
    </r>
  </si>
  <si>
    <r>
      <rPr>
        <b/>
        <sz val="9"/>
        <color indexed="8"/>
        <rFont val="Calibri"/>
        <family val="2"/>
      </rPr>
      <t>Field 14:</t>
    </r>
    <r>
      <rPr>
        <sz val="9"/>
        <color indexed="8"/>
        <rFont val="Calibri"/>
        <family val="2"/>
      </rPr>
      <t xml:space="preserve">  Area is reserved for optional fields and columns; General Dynamics OTS has added a couple.
- Are all inspection methods documented (SME, visual, etc.)?  If not, control plan must be provided.
- Are calibration due dates of the measuring equipment recorded?  If not, a list must be provided.</t>
    </r>
  </si>
  <si>
    <t>Is there a parts list on the drawing, or an approved document listing, or BOM in the FAI package?  Applies to subassembly and assemblies.</t>
  </si>
  <si>
    <t>Excel versions of the AS9102 Forms are located within this workbook on tabs 15.0, 16.0, and 17.0; guidelines for completing AS9102 is on tab 14.0 of this workbook.  Acknowledge that tab 14.0 has been read.</t>
  </si>
  <si>
    <t>4R854</t>
  </si>
  <si>
    <t>General Dynamics OTS; Niceville, FL CAGE Code:</t>
  </si>
  <si>
    <t>Added GD-NCV CAGE code</t>
  </si>
  <si>
    <t>Were there any changes to manufacturing and inspection procedures/instructions to include program recipes?  Compare to the PDC Form.</t>
  </si>
  <si>
    <t>a</t>
  </si>
  <si>
    <t>b</t>
  </si>
  <si>
    <t>To make certain the data package is comlete and accurate, the supplier needs to complete tab "3.0 PAL 128 Page-2", which is the checklist for the submittal.</t>
  </si>
  <si>
    <r>
      <t xml:space="preserve">On the tab labeled "3.0 PAL 128" the supplier is to complete all the cells that are marked "type here".  </t>
    </r>
    <r>
      <rPr>
        <sz val="11"/>
        <color rgb="FF0000CC"/>
        <rFont val="Calibri"/>
        <family val="2"/>
        <scheme val="minor"/>
      </rPr>
      <t>For any "type here" cells that are not needed, simply delete the verbiage.</t>
    </r>
  </si>
  <si>
    <r>
      <t xml:space="preserve">The supplier needs to gather data in accordance with PO quality requirements.  </t>
    </r>
    <r>
      <rPr>
        <b/>
        <i/>
        <sz val="11"/>
        <color theme="1"/>
        <rFont val="Calibri"/>
        <family val="2"/>
        <scheme val="minor"/>
      </rPr>
      <t>If supplier's format does not meet the verbiage of the SQAR, then the remaining tabs are tools that can be utilized to satisfy the requirement.</t>
    </r>
  </si>
  <si>
    <t xml:space="preserve">There are 2 cells that are marked a little differently that need to be completed:  these are "type lot number here" and "type serial numbers here", which captures lot and serial number information respectively.  </t>
  </si>
  <si>
    <t>The other tabs of the workbook are all linked to the "3.0 PAL 128" tab, such that fields throughout this workbook will automatically be populated.  EXCEPTION:  The fields on the AS9102 forms are linked to "AS9102 Form 1" tab.</t>
  </si>
  <si>
    <t>Helfpful Hints/Notes</t>
  </si>
  <si>
    <t>If utilizing tab "5.0 CoC, do not leave any fields blank ("n/a" as appropriate).</t>
  </si>
  <si>
    <t>If SQAR-39 is flowed, then the supplier can utilize the "9.0 AQL Table" tab to determine the inspection sample quantity. It is calculated based upon the AQL value and lot quantity entered in the yellow cells marked "Type here".</t>
  </si>
  <si>
    <t>If FAI is required, the supplier needs to read tab "14.0 AS9102 Guidelines" prior to any FAI submittal.</t>
  </si>
  <si>
    <t>If utilizing tab "15.0 AS9102 Form 1", do not leave any fields blank ("n/a" as appropriate).  This applies to all the AS9102 forms.</t>
  </si>
  <si>
    <t>The supplier must provide actual signatures (digital/electronic or hand scribed) for those documents requiring signatures.</t>
  </si>
  <si>
    <t>At a minimum, the supplier must provide inspection data in Excel regardless of utilizing the inspection report tools within this workbook (tabs 10.0 and 11.0).</t>
  </si>
  <si>
    <t>If the supplier wants to provide General Dynamics OTS with only one electronic Excel file, then add tabs for ballooned drawings, formatted inspection reports, raw material and COTS certifications, etc., but add them at the end of the tabs and make certain that they are legible and clear (not blurry).</t>
  </si>
  <si>
    <t>If a spreadsheet does not seem to be populating from the "3.0 PAL 128" tab, then perform the following:
a)  Go to the Excel ribbon at the top and click "Formulas"
b)  Click on the drop down for "Calculation Options" and then click "automatic"</t>
  </si>
  <si>
    <t>This tab must be completed for every submittal unless specified otherwise in PO</t>
  </si>
  <si>
    <t>This tab must be completed when SQAR-13 is flowed via the PO; it is not requied for FAI submittals (SQAR-22)</t>
  </si>
  <si>
    <t>Format is for our General Dynamics-OTS Camden facility only</t>
  </si>
  <si>
    <t>Simply a calculation tool to determine the quantity to inspect when SQAR-39 is flowed via PO</t>
  </si>
  <si>
    <r>
      <t xml:space="preserve">Inspection Report - </t>
    </r>
    <r>
      <rPr>
        <b/>
        <sz val="11"/>
        <color rgb="FFFF0000"/>
        <rFont val="Calibri"/>
        <family val="2"/>
        <scheme val="minor"/>
      </rPr>
      <t>Row Data</t>
    </r>
  </si>
  <si>
    <r>
      <t xml:space="preserve">Inspection Report - </t>
    </r>
    <r>
      <rPr>
        <b/>
        <sz val="11"/>
        <color rgb="FFFF0000"/>
        <rFont val="Calibri"/>
        <family val="2"/>
        <scheme val="minor"/>
      </rPr>
      <t>Column Data</t>
    </r>
  </si>
  <si>
    <t>Guidelines for AS9102 (specific GD columns have been added to form 3)</t>
  </si>
  <si>
    <r>
      <t xml:space="preserve">When SQAR-22 is flowed, the Supplier must provide a FAI submittal per the SQAR veribiage.  Supplier 's format must meet the requirements of AS9102.  </t>
    </r>
    <r>
      <rPr>
        <b/>
        <sz val="11"/>
        <color rgb="FFFF0000"/>
        <rFont val="Calibri"/>
        <family val="2"/>
        <scheme val="minor"/>
      </rPr>
      <t>Additionally, the supplier must provide Inspection Method and Tool, plus calibration due date.  This additional requirement can be provided as separate documents or the supplier can utilize the AS9102 form 3 tab in this workbook</t>
    </r>
  </si>
  <si>
    <t>Explanation</t>
  </si>
  <si>
    <t>None</t>
  </si>
  <si>
    <t>When SQAR-26 is flowed, the Supplier must provide in accordance with SQAR verbiage.  If the supplier's format does not comply with SQAR verbiage, then Supplier may utilize this tab to meet the requirement</t>
  </si>
  <si>
    <t>Typically required at the LAP process per GD's contract to the Customer; this applies to General Dynamics QE's performing source to the Customer; however, tab 5.0 is now setup to do capture all customer information and signatures</t>
  </si>
  <si>
    <t>SQAR Applications for Source and FAI Reference Table</t>
  </si>
  <si>
    <t>Revamped entire section so that requirements are more clear to the supplier; internal CI</t>
  </si>
  <si>
    <t>To drop down a line within a cell (return), press ALT and Enter together.</t>
  </si>
  <si>
    <t xml:space="preserve">        Request for Variance Number</t>
  </si>
  <si>
    <r>
      <rPr>
        <b/>
        <sz val="9"/>
        <color indexed="8"/>
        <rFont val="Calibri"/>
        <family val="2"/>
      </rPr>
      <t>Source Inspection Required</t>
    </r>
    <r>
      <rPr>
        <sz val="9"/>
        <color indexed="8"/>
        <rFont val="Calibri"/>
        <family val="2"/>
      </rPr>
      <t>:  If there were any variances, are they a part of the source data package and noted on the CoC?</t>
    </r>
  </si>
  <si>
    <t xml:space="preserve">3.0 PAL 128 </t>
  </si>
  <si>
    <t>Revised format for variances to remove RFD/RFC/RFW</t>
  </si>
  <si>
    <t>J. Campbell</t>
  </si>
  <si>
    <t>Revised language on ID question 30 to reference variances, instead of waivers</t>
  </si>
  <si>
    <t>Variance Form</t>
  </si>
  <si>
    <t>Qty Accepted</t>
  </si>
  <si>
    <t>Qty Rejected</t>
  </si>
  <si>
    <t>Qty Inspected</t>
  </si>
  <si>
    <t>Revised Quantity Inspected, etc. for clarification for receiving into ERP</t>
  </si>
  <si>
    <t>Tab Legend:</t>
  </si>
  <si>
    <t>Blue</t>
  </si>
  <si>
    <t>Green</t>
  </si>
  <si>
    <t>Yellow</t>
  </si>
  <si>
    <t>Red</t>
  </si>
  <si>
    <t>Orange</t>
  </si>
  <si>
    <t>Instructions, References, Examples, Guidelines</t>
  </si>
  <si>
    <t>Camden Only</t>
  </si>
  <si>
    <t>NCV Only</t>
  </si>
  <si>
    <t>Required for Source and/or FAI</t>
  </si>
  <si>
    <t>All Tabs</t>
  </si>
  <si>
    <t>Added color to assist suppliers on what is required, what are tools, etc.</t>
  </si>
  <si>
    <t>When SQAR-4 is flowed, the Supplier must provide the CoC per the SQAR verbiage.  If the supplier's CoC format does not comply with the SQAR verbiage, then the Supplier may utilize this tab to meet the requirement</t>
  </si>
  <si>
    <t>When SQAR-46 is flowed, the Supplier must provide the a document control list per the SQAR verbiage.  If the supplier's format does not comply with the SQAR verbiage, then the Supplier may utilize this tab to meet the requirement</t>
  </si>
  <si>
    <t>When SQAR-18 is flowed, the Supplier must provide an inspection report per the SQAR veribiage.  If the supplier's format does not comply with the SQAR verbiage, then the Supplier may utilize this tab to meet the requirement</t>
  </si>
  <si>
    <r>
      <t xml:space="preserve">When SQAR-18 is flowed, the Supplier must provide an inspection report per the SQAR veribiage.  If the supplier's format does not comply with the SQAR verbiage, then the Supplier may utilize this tab to meet the requirement; add more sheets as necessary to capture all features; </t>
    </r>
    <r>
      <rPr>
        <b/>
        <sz val="11"/>
        <color rgb="FFFF0000"/>
        <rFont val="Calibri"/>
        <family val="2"/>
        <scheme val="minor"/>
      </rPr>
      <t>Do not add columns</t>
    </r>
  </si>
  <si>
    <r>
      <t xml:space="preserve">When SQAR-43 is flowed, the Supplier must provide an ADC per the SQAR veribiage.  If the supplier's format does not comply with the SQAR verbiage, then the Supplier may utilize this tab to meet the requirement; </t>
    </r>
    <r>
      <rPr>
        <b/>
        <sz val="11"/>
        <color rgb="FFFF0000"/>
        <rFont val="Calibri"/>
        <family val="2"/>
        <scheme val="minor"/>
      </rPr>
      <t>applicable to explosive facilities only</t>
    </r>
  </si>
  <si>
    <r>
      <t xml:space="preserve">When SQAR-20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t>
    </r>
  </si>
  <si>
    <r>
      <t xml:space="preserve">When SQAR-26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 in the process or a nonconformance is found</t>
    </r>
  </si>
  <si>
    <r>
      <t xml:space="preserve">Supplier may </t>
    </r>
    <r>
      <rPr>
        <b/>
        <sz val="11"/>
        <color theme="1"/>
        <rFont val="Calibri"/>
        <family val="2"/>
        <scheme val="minor"/>
      </rPr>
      <t>HIDE</t>
    </r>
    <r>
      <rPr>
        <sz val="11"/>
        <color theme="1"/>
        <rFont val="Calibri"/>
        <family val="2"/>
        <scheme val="minor"/>
      </rPr>
      <t xml:space="preserve"> any unused tabs,but do NOT delete a tab.</t>
    </r>
  </si>
  <si>
    <t>Tool/Template</t>
  </si>
  <si>
    <t>if different than PO; i.e. component of an assembly or subassembly</t>
  </si>
  <si>
    <t>This tab must be completed when SQAR-22 is flowed via the PO to include components of assemblies and subassemblies; it is not required for source inspection submittals (SQAR-13)</t>
  </si>
  <si>
    <t>4.0 FAI Checklist</t>
  </si>
  <si>
    <t>Added areas for component part number and revision level on the header when they are different than the PO; i.e. for components in assemblies and subassemblies</t>
  </si>
  <si>
    <t>c. Revision Level</t>
  </si>
  <si>
    <r>
      <rPr>
        <b/>
        <sz val="11"/>
        <color theme="1"/>
        <rFont val="Calibri"/>
        <family val="2"/>
        <scheme val="minor"/>
      </rPr>
      <t>Required for all subassemblies and assemblies</t>
    </r>
    <r>
      <rPr>
        <sz val="11"/>
        <color theme="1"/>
        <rFont val="Calibri"/>
        <family val="2"/>
        <scheme val="minor"/>
      </rPr>
      <t>;
Supplier may utilize their own format if it meets SQAR verbiage</t>
    </r>
  </si>
  <si>
    <t>Remarks</t>
  </si>
  <si>
    <t>4) Out of Tolerance</t>
  </si>
  <si>
    <t>When SQAR-9 is flowed, the Supplier must provide the a traceability document per the SQAR verbiage.  If the supplier's format does not comply with the SQAR verbiage, then the Supplier may utilize this tab to meet the requirement.  However, this tab does not need completing if parts are SERIALIZED (utilize tab 13.0 instead)</t>
  </si>
  <si>
    <t>a. Part Number</t>
  </si>
  <si>
    <t>b. Part Description</t>
  </si>
  <si>
    <t>d. Supplier Name (to include CFM)</t>
  </si>
  <si>
    <t>Traceability Summary - SQAR 9</t>
  </si>
  <si>
    <t>Traceability Summary</t>
  </si>
  <si>
    <t>Final Lot Number or SN Range</t>
  </si>
  <si>
    <t>Reject Quantity Per Code</t>
  </si>
  <si>
    <t>Reject Description or Code</t>
  </si>
  <si>
    <t>e. Lot, Batch, Heat, Melt Number</t>
  </si>
  <si>
    <t>CFM? Yes or No</t>
  </si>
  <si>
    <t>Matrix of all materials utilized to manufacture the part (CFM, steel, aluminum, screws, bolts, adhesivie, tape, paint, primer, etc.); if parts are serialized, utilize Tab 13.0</t>
  </si>
  <si>
    <t>f. Expiration Date
(if applicable)</t>
  </si>
  <si>
    <t>8.0 Traceability Summary</t>
  </si>
  <si>
    <t>Modified tab title and changed column headings to match up with SQAR-9 verbiage</t>
  </si>
  <si>
    <t>NA</t>
  </si>
  <si>
    <t xml:space="preserve">  N/A</t>
  </si>
  <si>
    <t>PO Revision:</t>
  </si>
  <si>
    <t>DEL (Line-Release):</t>
  </si>
  <si>
    <t>DEL:</t>
  </si>
  <si>
    <t>Job/Project ID Number:</t>
  </si>
  <si>
    <t>Data Review</t>
  </si>
  <si>
    <r>
      <t>*</t>
    </r>
    <r>
      <rPr>
        <b/>
        <sz val="8"/>
        <color theme="1"/>
        <rFont val="Arial"/>
        <family val="2"/>
      </rPr>
      <t>Note:</t>
    </r>
    <r>
      <rPr>
        <sz val="8"/>
        <color theme="1"/>
        <rFont val="Arial"/>
        <family val="2"/>
      </rPr>
      <t xml:space="preserve"> The General Dynamics-OTS QE must review and verify that all quality, PO, and drawing requirements have been satisfied.  When the “</t>
    </r>
    <r>
      <rPr>
        <b/>
        <sz val="8"/>
        <color theme="1"/>
        <rFont val="Arial"/>
        <family val="2"/>
      </rPr>
      <t>Source Inspection Desk Audit</t>
    </r>
    <r>
      <rPr>
        <sz val="8"/>
        <color theme="1"/>
        <rFont val="Arial"/>
        <family val="2"/>
      </rPr>
      <t>” box is checked, the General Dynamics-OTS QE and PM or their designee(s) must both sign and date. The General Dynamics-OTS QE will send a copy of this completed document to the Supplier, the General Dynamics-OTS Program Manager, Buyer, "Receiving", Program Control Specialist, and others as required.</t>
    </r>
  </si>
  <si>
    <t>3.0 PAL</t>
  </si>
  <si>
    <t>TipQA</t>
  </si>
  <si>
    <t>Changed PO C/O to PO Revision to align with IFS.  Changed Line Item to DEL, which is Line-Release in IFS.  Removed COTS references throughout since we are not creating a PAL 128; we are signing actual supplier certs.  Changed Director of Programs to Programs Manager.  Added Project ID to Job Number field due to IFS.  Removed Remaining Qty column as we don't mitigate this; this is Procurement.  Changed question 43 in regards to PAL 127 analysis; we have scores from TipQA by supplier not by part number</t>
  </si>
  <si>
    <t>What was last months scorecard values to include delivery, quality, and overall?  If last month unavailable, then include next available (3-months, 6-months, etc.).</t>
  </si>
  <si>
    <t>Do you have the correct PO in regards to the revision or amendment?</t>
  </si>
  <si>
    <t>Removed question about QMS certification and is it current; no need because IFS prevents a PO from being cut if certification is out of date (was question 42). Changed PO c/o to revision.</t>
  </si>
  <si>
    <t xml:space="preserve">PO Revision Number:  </t>
  </si>
  <si>
    <t>Is the Supplier section complete and accurate; i.e. PO number, PO revision, line item(s) [DEL], quantities, part number, drawing number, description, revision level, type of inspection, and lot/serial numbers?</t>
  </si>
  <si>
    <t>Gen 3F</t>
  </si>
  <si>
    <t>Are there any suggestions for process improvememts? (to reduce escapes to the customer, human error, etc.)</t>
  </si>
  <si>
    <t>Is the supplier disposing nonconforming material appropriately (i.e. making part unrecognizeable)?</t>
  </si>
  <si>
    <t>Added question 61 to review process for suggestions for improvements; added question 62 to verify how nonconforming parts are disposed per a flash report from another GD facility</t>
  </si>
  <si>
    <t>Sr. Mgr of Programs Conditional Approval Signature and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</si>
</sst>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
    <numFmt numFmtId="165" formatCode="0;\-0;;@"/>
    <numFmt numFmtId="166" formatCode="0.000"/>
    <numFmt numFmtId="167" formatCode="0.0"/>
    <numFmt numFmtId="168" formatCode="m/d/yy;@"/>
    <numFmt numFmtId="169" formatCode="0.0000"/>
    <numFmt numFmtId="170" formatCode="m/yyyy"/>
  </numFmts>
  <fonts count="96">
    <font>
      <sz val="11"/>
      <color theme="1"/>
      <name val="Calibri"/>
      <family val="2"/>
      <scheme val="minor"/>
    </font>
    <font>
      <b/>
      <sz val="18"/>
      <color theme="1"/>
      <name val="Arial"/>
      <family val="2"/>
    </font>
    <font>
      <sz val="11"/>
      <color theme="1"/>
      <name val="Arial"/>
      <family val="2"/>
    </font>
    <font>
      <sz val="8"/>
      <color theme="1"/>
      <name val="Arial"/>
      <family val="2"/>
    </font>
    <font>
      <b/>
      <sz val="8"/>
      <color theme="1"/>
      <name val="Arial"/>
      <family val="2"/>
    </font>
    <font>
      <b/>
      <u/>
      <sz val="8"/>
      <color rgb="FFFF0000"/>
      <name val="Arial"/>
      <family val="2"/>
    </font>
    <font>
      <b/>
      <sz val="8"/>
      <color rgb="FFFF0000"/>
      <name val="Arial"/>
      <family val="2"/>
    </font>
    <font>
      <sz val="10"/>
      <color theme="1"/>
      <name val="Arial"/>
      <family val="2"/>
    </font>
    <font>
      <b/>
      <sz val="10"/>
      <color theme="1"/>
      <name val="Arial"/>
      <family val="2"/>
    </font>
    <font>
      <sz val="9"/>
      <color indexed="81"/>
      <name val="Tahoma"/>
      <family val="2"/>
    </font>
    <font>
      <b/>
      <sz val="9"/>
      <color indexed="81"/>
      <name val="Tahoma"/>
      <family val="2"/>
    </font>
    <font>
      <sz val="10"/>
      <color theme="1"/>
      <name val="Calibri"/>
      <family val="2"/>
      <scheme val="minor"/>
    </font>
    <font>
      <b/>
      <sz val="10"/>
      <color theme="1"/>
      <name val="Calibri"/>
      <family val="2"/>
      <scheme val="minor"/>
    </font>
    <font>
      <b/>
      <sz val="16"/>
      <color theme="1"/>
      <name val="Calibri"/>
      <family val="2"/>
      <scheme val="minor"/>
    </font>
    <font>
      <b/>
      <sz val="12"/>
      <color theme="1"/>
      <name val="Calibri"/>
      <family val="2"/>
      <scheme val="minor"/>
    </font>
    <font>
      <b/>
      <sz val="18"/>
      <color theme="1"/>
      <name val="Calibri"/>
      <family val="2"/>
      <scheme val="minor"/>
    </font>
    <font>
      <b/>
      <sz val="11"/>
      <color theme="1"/>
      <name val="Calibri"/>
      <family val="2"/>
      <scheme val="minor"/>
    </font>
    <font>
      <sz val="10"/>
      <name val="Calibri"/>
      <family val="2"/>
      <scheme val="minor"/>
    </font>
    <font>
      <sz val="10"/>
      <color rgb="FF0000CC"/>
      <name val="Calibri"/>
      <family val="2"/>
      <scheme val="minor"/>
    </font>
    <font>
      <b/>
      <sz val="10"/>
      <color rgb="FF0000CC"/>
      <name val="Calibri"/>
      <family val="2"/>
      <scheme val="minor"/>
    </font>
    <font>
      <sz val="10"/>
      <name val="Arial"/>
      <family val="2"/>
    </font>
    <font>
      <sz val="8"/>
      <color rgb="FF000000"/>
      <name val="Tahoma"/>
      <family val="2"/>
    </font>
    <font>
      <sz val="14"/>
      <name val="Arial"/>
      <family val="2"/>
    </font>
    <font>
      <b/>
      <sz val="8"/>
      <name val="Arial"/>
      <family val="2"/>
    </font>
    <font>
      <b/>
      <i/>
      <sz val="8"/>
      <name val="Arial"/>
      <family val="2"/>
    </font>
    <font>
      <sz val="8"/>
      <name val="Arial"/>
      <family val="2"/>
    </font>
    <font>
      <sz val="7"/>
      <name val="Times New Roman"/>
      <family val="1"/>
    </font>
    <font>
      <b/>
      <sz val="10"/>
      <name val="Arial"/>
      <family val="2"/>
    </font>
    <font>
      <b/>
      <sz val="9"/>
      <name val="GDT"/>
    </font>
    <font>
      <sz val="9"/>
      <name val="Arial"/>
      <family val="2"/>
    </font>
    <font>
      <b/>
      <sz val="10"/>
      <name val="Calibri"/>
      <family val="2"/>
      <scheme val="minor"/>
    </font>
    <font>
      <b/>
      <sz val="14"/>
      <color theme="1"/>
      <name val="Calibri"/>
      <family val="2"/>
      <scheme val="minor"/>
    </font>
    <font>
      <b/>
      <sz val="11"/>
      <color rgb="FFFF0000"/>
      <name val="Calibri"/>
      <family val="2"/>
      <scheme val="minor"/>
    </font>
    <font>
      <sz val="12"/>
      <name val="Arial"/>
      <family val="2"/>
    </font>
    <font>
      <sz val="10"/>
      <name val="Segoe Script"/>
      <family val="2"/>
    </font>
    <font>
      <sz val="9"/>
      <color theme="1"/>
      <name val="Calibri"/>
      <family val="2"/>
      <scheme val="minor"/>
    </font>
    <font>
      <b/>
      <i/>
      <sz val="11"/>
      <color theme="1"/>
      <name val="Calibri"/>
      <family val="2"/>
      <scheme val="minor"/>
    </font>
    <font>
      <sz val="11"/>
      <color rgb="FFFF0000"/>
      <name val="Calibri"/>
      <family val="2"/>
      <scheme val="minor"/>
    </font>
    <font>
      <b/>
      <sz val="12"/>
      <name val="Arial"/>
      <family val="2"/>
    </font>
    <font>
      <sz val="10"/>
      <name val="Times New Roman"/>
      <family val="1"/>
    </font>
    <font>
      <sz val="10"/>
      <color indexed="12"/>
      <name val="Arial"/>
      <family val="2"/>
    </font>
    <font>
      <sz val="10"/>
      <color rgb="FF0000FF"/>
      <name val="Arial"/>
      <family val="2"/>
    </font>
    <font>
      <sz val="10"/>
      <color indexed="10"/>
      <name val="Arial"/>
      <family val="2"/>
    </font>
    <font>
      <b/>
      <sz val="9"/>
      <name val="Arial"/>
      <family val="2"/>
    </font>
    <font>
      <sz val="9"/>
      <color rgb="FF0000FF"/>
      <name val="Arial"/>
      <family val="2"/>
    </font>
    <font>
      <u/>
      <sz val="10"/>
      <color indexed="12"/>
      <name val="Arial"/>
      <family val="2"/>
    </font>
    <font>
      <sz val="9"/>
      <color indexed="12"/>
      <name val="Arial"/>
      <family val="2"/>
    </font>
    <font>
      <b/>
      <sz val="14"/>
      <name val="Arial"/>
      <family val="2"/>
    </font>
    <font>
      <b/>
      <sz val="16"/>
      <name val="Arial"/>
      <family val="2"/>
    </font>
    <font>
      <sz val="10"/>
      <color rgb="FFFF0000"/>
      <name val="Arial"/>
      <family val="2"/>
    </font>
    <font>
      <i/>
      <sz val="10"/>
      <color rgb="FFFF0000"/>
      <name val="Arial"/>
      <family val="2"/>
    </font>
    <font>
      <b/>
      <sz val="10"/>
      <color theme="0"/>
      <name val="Arial"/>
      <family val="2"/>
    </font>
    <font>
      <sz val="10"/>
      <name val="Geneva"/>
    </font>
    <font>
      <sz val="10"/>
      <name val="Symbol"/>
      <family val="1"/>
      <charset val="2"/>
    </font>
    <font>
      <sz val="9"/>
      <color indexed="10"/>
      <name val="Arial"/>
      <family val="2"/>
    </font>
    <font>
      <sz val="9"/>
      <color rgb="FFFF0000"/>
      <name val="Arial"/>
      <family val="2"/>
    </font>
    <font>
      <i/>
      <sz val="9"/>
      <color rgb="FF0000FF"/>
      <name val="Arial"/>
      <family val="2"/>
    </font>
    <font>
      <sz val="11"/>
      <color rgb="FF0000CC"/>
      <name val="Calibri"/>
      <family val="2"/>
      <scheme val="minor"/>
    </font>
    <font>
      <sz val="10"/>
      <color rgb="FF0000CC"/>
      <name val="Arial"/>
      <family val="2"/>
    </font>
    <font>
      <b/>
      <sz val="9"/>
      <name val="Calibri"/>
      <family val="2"/>
      <scheme val="minor"/>
    </font>
    <font>
      <b/>
      <sz val="10"/>
      <color rgb="FFFF0000"/>
      <name val="Calibri"/>
      <family val="2"/>
      <scheme val="minor"/>
    </font>
    <font>
      <i/>
      <sz val="11"/>
      <color theme="1"/>
      <name val="Calibri"/>
      <family val="2"/>
      <scheme val="minor"/>
    </font>
    <font>
      <sz val="11"/>
      <name val="Calibri"/>
      <family val="2"/>
      <scheme val="minor"/>
    </font>
    <font>
      <i/>
      <sz val="10"/>
      <name val="Arial"/>
      <family val="2"/>
    </font>
    <font>
      <b/>
      <i/>
      <sz val="10"/>
      <color theme="1"/>
      <name val="Calibri"/>
      <family val="2"/>
      <scheme val="minor"/>
    </font>
    <font>
      <i/>
      <sz val="10"/>
      <name val="Calibri"/>
      <family val="2"/>
      <scheme val="minor"/>
    </font>
    <font>
      <b/>
      <sz val="12"/>
      <color rgb="FF0000CC"/>
      <name val="Calibri"/>
      <family val="2"/>
      <scheme val="minor"/>
    </font>
    <font>
      <b/>
      <sz val="14"/>
      <color rgb="FF0000CC"/>
      <name val="Calibri"/>
      <family val="2"/>
      <scheme val="minor"/>
    </font>
    <font>
      <b/>
      <sz val="12"/>
      <color rgb="FF0000CC"/>
      <name val="Arial"/>
      <family val="2"/>
    </font>
    <font>
      <b/>
      <sz val="12"/>
      <name val="Calibri"/>
      <family val="2"/>
      <scheme val="minor"/>
    </font>
    <font>
      <sz val="5"/>
      <color theme="1"/>
      <name val="Calibri"/>
      <family val="2"/>
      <scheme val="minor"/>
    </font>
    <font>
      <i/>
      <sz val="10"/>
      <color theme="1"/>
      <name val="Calibri"/>
      <family val="2"/>
      <scheme val="minor"/>
    </font>
    <font>
      <b/>
      <u/>
      <sz val="10"/>
      <color theme="1"/>
      <name val="Calibri"/>
      <family val="2"/>
      <scheme val="minor"/>
    </font>
    <font>
      <b/>
      <sz val="11"/>
      <name val="Calibri"/>
      <family val="2"/>
      <scheme val="minor"/>
    </font>
    <font>
      <b/>
      <i/>
      <sz val="14"/>
      <name val="Arial"/>
      <family val="2"/>
    </font>
    <font>
      <b/>
      <sz val="9"/>
      <color theme="1"/>
      <name val="Calibri"/>
      <family val="2"/>
      <scheme val="minor"/>
    </font>
    <font>
      <i/>
      <sz val="9"/>
      <color rgb="FFFF0000"/>
      <name val="Calibri"/>
      <family val="2"/>
      <scheme val="minor"/>
    </font>
    <font>
      <sz val="9"/>
      <color rgb="FFFF0000"/>
      <name val="Calibri"/>
      <family val="2"/>
      <scheme val="minor"/>
    </font>
    <font>
      <sz val="9"/>
      <name val="Calibri"/>
      <family val="2"/>
      <scheme val="minor"/>
    </font>
    <font>
      <b/>
      <sz val="9"/>
      <color rgb="FFFF0000"/>
      <name val="Calibri"/>
      <family val="2"/>
      <scheme val="minor"/>
    </font>
    <font>
      <b/>
      <sz val="9"/>
      <color indexed="8"/>
      <name val="Calibri"/>
      <family val="2"/>
    </font>
    <font>
      <sz val="9"/>
      <color indexed="8"/>
      <name val="Calibri"/>
      <family val="2"/>
    </font>
    <font>
      <sz val="9"/>
      <color theme="1"/>
      <name val="Calibri"/>
      <family val="2"/>
    </font>
    <font>
      <sz val="9"/>
      <color indexed="10"/>
      <name val="Calibri"/>
      <family val="2"/>
    </font>
    <font>
      <u/>
      <sz val="9"/>
      <color indexed="8"/>
      <name val="Calibri"/>
      <family val="2"/>
    </font>
    <font>
      <b/>
      <sz val="9"/>
      <color rgb="FFFF0000"/>
      <name val="Calibri"/>
      <family val="2"/>
    </font>
    <font>
      <sz val="9"/>
      <name val="Calibri"/>
      <family val="2"/>
    </font>
    <font>
      <sz val="9"/>
      <color rgb="FF0000CC"/>
      <name val="Calibri"/>
      <family val="2"/>
    </font>
    <font>
      <sz val="9"/>
      <color rgb="FF0000CC"/>
      <name val="Calibri"/>
      <family val="2"/>
      <scheme val="minor"/>
    </font>
    <font>
      <b/>
      <sz val="9"/>
      <color rgb="FF0000CC"/>
      <name val="Calibri"/>
      <family val="2"/>
    </font>
    <font>
      <b/>
      <sz val="9"/>
      <color rgb="FF0000CC"/>
      <name val="Calibri"/>
      <family val="2"/>
      <scheme val="minor"/>
    </font>
    <font>
      <b/>
      <i/>
      <sz val="9"/>
      <color rgb="FF0000CC"/>
      <name val="Calibri"/>
      <family val="2"/>
      <scheme val="minor"/>
    </font>
    <font>
      <b/>
      <sz val="9"/>
      <color theme="1"/>
      <name val="Calibri"/>
      <family val="2"/>
    </font>
    <font>
      <b/>
      <sz val="9"/>
      <name val="Calibri"/>
      <family val="2"/>
    </font>
    <font>
      <b/>
      <i/>
      <sz val="9"/>
      <color rgb="FF0000CC"/>
      <name val="Calibri"/>
      <family val="2"/>
    </font>
    <font>
      <b/>
      <sz val="9"/>
      <color theme="1"/>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E0E6"/>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gray0625"/>
    </fill>
    <fill>
      <patternFill patternType="solid">
        <fgColor theme="0" tint="-0.249977111117893"/>
        <bgColor indexed="64"/>
      </patternFill>
    </fill>
    <fill>
      <patternFill patternType="solid">
        <fgColor indexed="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bgColor indexed="64"/>
      </patternFill>
    </fill>
    <fill>
      <patternFill patternType="solid">
        <fgColor theme="5" tint="0.59999389629810485"/>
        <bgColor indexed="64"/>
      </patternFill>
    </fill>
    <fill>
      <patternFill patternType="solid">
        <fgColor indexed="41"/>
        <bgColor indexed="64"/>
      </patternFill>
    </fill>
    <fill>
      <patternFill patternType="solid">
        <fgColor rgb="FFCCFFFF"/>
        <bgColor indexed="64"/>
      </patternFill>
    </fill>
    <fill>
      <patternFill patternType="solid">
        <fgColor rgb="FF00B050"/>
        <bgColor indexed="64"/>
      </patternFill>
    </fill>
    <fill>
      <gradientFill degree="90">
        <stop position="0">
          <color rgb="FF009900"/>
        </stop>
        <stop position="1">
          <color rgb="FF58E626"/>
        </stop>
      </gradientFill>
    </fill>
    <fill>
      <gradientFill degree="90">
        <stop position="0">
          <color rgb="FF66FF66"/>
        </stop>
        <stop position="1">
          <color rgb="FFA0F21A"/>
        </stop>
      </gradientFill>
    </fill>
    <fill>
      <gradientFill degree="90">
        <stop position="0">
          <color rgb="FF99FF66"/>
        </stop>
        <stop position="1">
          <color rgb="FFB1F814"/>
        </stop>
      </gradientFill>
    </fill>
    <fill>
      <patternFill patternType="solid">
        <fgColor indexed="43"/>
        <bgColor indexed="64"/>
      </patternFill>
    </fill>
    <fill>
      <gradientFill degree="90">
        <stop position="0">
          <color rgb="FFFFFF66"/>
        </stop>
        <stop position="1">
          <color rgb="FFEC9920"/>
        </stop>
      </gradientFill>
    </fill>
    <fill>
      <patternFill patternType="solid">
        <fgColor rgb="FFDEA900"/>
        <bgColor indexed="64"/>
      </patternFill>
    </fill>
    <fill>
      <gradientFill degree="90">
        <stop position="0">
          <color rgb="FFFFC000"/>
        </stop>
        <stop position="1">
          <color rgb="FFFF0000"/>
        </stop>
      </gradientFill>
    </fill>
    <fill>
      <patternFill patternType="solid">
        <fgColor rgb="FFC00000"/>
        <bgColor indexed="64"/>
      </patternFill>
    </fill>
    <fill>
      <patternFill patternType="solid">
        <fgColor theme="0"/>
        <bgColor indexed="64"/>
      </patternFill>
    </fill>
    <fill>
      <patternFill patternType="lightDown"/>
    </fill>
    <fill>
      <patternFill patternType="solid">
        <fgColor indexed="65"/>
        <bgColor indexed="64"/>
      </patternFill>
    </fill>
    <fill>
      <patternFill patternType="solid">
        <fgColor rgb="FFFF0000"/>
        <bgColor indexed="64"/>
      </patternFill>
    </fill>
    <fill>
      <patternFill patternType="solid">
        <fgColor rgb="FF00B0F0"/>
        <bgColor indexed="64"/>
      </patternFill>
    </fill>
    <fill>
      <patternFill patternType="solid">
        <fgColor rgb="FFFFC000"/>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s>
  <cellStyleXfs count="3">
    <xf numFmtId="0" fontId="0" fillId="0" borderId="0"/>
    <xf numFmtId="0" fontId="45" fillId="0" borderId="0" applyNumberFormat="0" applyFill="0" applyBorder="0" applyAlignment="0" applyProtection="0">
      <alignment vertical="top"/>
      <protection locked="0"/>
    </xf>
    <xf numFmtId="0" fontId="52" fillId="0" borderId="0"/>
  </cellStyleXfs>
  <cellXfs count="1425">
    <xf numFmtId="0" fontId="0" fillId="0" borderId="0" xfId="0"/>
    <xf numFmtId="0" fontId="2" fillId="0" borderId="0" xfId="0" applyFont="1" applyAlignment="1">
      <alignment vertical="top"/>
    </xf>
    <xf numFmtId="0" fontId="7" fillId="0" borderId="0" xfId="0" applyFont="1" applyAlignment="1">
      <alignment vertical="top"/>
    </xf>
    <xf numFmtId="0" fontId="7" fillId="3" borderId="0" xfId="0" applyFont="1" applyFill="1" applyBorder="1" applyAlignment="1">
      <alignment vertical="top"/>
    </xf>
    <xf numFmtId="0" fontId="8" fillId="3" borderId="0" xfId="0" applyFont="1" applyFill="1" applyBorder="1" applyAlignment="1">
      <alignment vertical="top"/>
    </xf>
    <xf numFmtId="0" fontId="8" fillId="3" borderId="40" xfId="0" applyFont="1" applyFill="1" applyBorder="1" applyAlignment="1">
      <alignment vertical="top"/>
    </xf>
    <xf numFmtId="0" fontId="8" fillId="3" borderId="22" xfId="0" applyFont="1" applyFill="1" applyBorder="1" applyAlignment="1">
      <alignment vertical="top"/>
    </xf>
    <xf numFmtId="0" fontId="7" fillId="3" borderId="22" xfId="0" applyFont="1" applyFill="1" applyBorder="1" applyAlignment="1">
      <alignment vertical="top"/>
    </xf>
    <xf numFmtId="0" fontId="8" fillId="3" borderId="18" xfId="0" applyFont="1" applyFill="1" applyBorder="1" applyAlignment="1">
      <alignment vertical="top"/>
    </xf>
    <xf numFmtId="0" fontId="8" fillId="3" borderId="21" xfId="0" applyFont="1" applyFill="1" applyBorder="1" applyAlignment="1">
      <alignment vertical="top"/>
    </xf>
    <xf numFmtId="0" fontId="8" fillId="3" borderId="17" xfId="0" applyFont="1" applyFill="1" applyBorder="1" applyAlignment="1">
      <alignment vertical="top"/>
    </xf>
    <xf numFmtId="0" fontId="7" fillId="3" borderId="18" xfId="0" applyFont="1" applyFill="1" applyBorder="1" applyAlignment="1">
      <alignment vertical="top"/>
    </xf>
    <xf numFmtId="0" fontId="7" fillId="6" borderId="12" xfId="0" applyFont="1" applyFill="1" applyBorder="1" applyAlignment="1">
      <alignment vertical="top"/>
    </xf>
    <xf numFmtId="0" fontId="7" fillId="6" borderId="7" xfId="0" applyFont="1" applyFill="1" applyBorder="1" applyAlignment="1">
      <alignment vertical="top"/>
    </xf>
    <xf numFmtId="0" fontId="8" fillId="6" borderId="12" xfId="0" applyFont="1" applyFill="1" applyBorder="1" applyAlignment="1">
      <alignment vertical="top"/>
    </xf>
    <xf numFmtId="0" fontId="8" fillId="6" borderId="29" xfId="0" applyFont="1" applyFill="1" applyBorder="1" applyAlignment="1">
      <alignment vertical="top"/>
    </xf>
    <xf numFmtId="0" fontId="7" fillId="6" borderId="42" xfId="0" applyFont="1" applyFill="1" applyBorder="1" applyAlignment="1">
      <alignment vertical="top"/>
    </xf>
    <xf numFmtId="0" fontId="7" fillId="6" borderId="11" xfId="0" applyFont="1" applyFill="1" applyBorder="1" applyAlignment="1">
      <alignment vertical="top"/>
    </xf>
    <xf numFmtId="0" fontId="12" fillId="0" borderId="0" xfId="0" applyFont="1"/>
    <xf numFmtId="0" fontId="11" fillId="0" borderId="0" xfId="0" applyFont="1"/>
    <xf numFmtId="0" fontId="12" fillId="0" borderId="0" xfId="0" applyFont="1" applyAlignment="1">
      <alignment horizontal="left" indent="2"/>
    </xf>
    <xf numFmtId="0" fontId="12" fillId="0" borderId="0" xfId="0" applyFont="1" applyAlignment="1"/>
    <xf numFmtId="0" fontId="11" fillId="0" borderId="0" xfId="0" applyFont="1" applyProtection="1">
      <protection locked="0"/>
    </xf>
    <xf numFmtId="0" fontId="11" fillId="0" borderId="0" xfId="0" applyFont="1" applyAlignment="1" applyProtection="1">
      <alignment horizontal="left" indent="2"/>
      <protection locked="0"/>
    </xf>
    <xf numFmtId="164" fontId="11" fillId="0" borderId="0" xfId="0" applyNumberFormat="1" applyFont="1" applyProtection="1">
      <protection locked="0"/>
    </xf>
    <xf numFmtId="0" fontId="11" fillId="0" borderId="47" xfId="0" applyFont="1" applyBorder="1" applyAlignment="1">
      <alignment horizontal="center" vertical="top" wrapText="1"/>
    </xf>
    <xf numFmtId="0" fontId="11" fillId="0" borderId="0" xfId="0" applyFont="1" applyAlignment="1">
      <alignment vertical="top"/>
    </xf>
    <xf numFmtId="0" fontId="11" fillId="0" borderId="22" xfId="0" applyFont="1" applyBorder="1" applyAlignment="1">
      <alignment horizontal="left" vertical="top"/>
    </xf>
    <xf numFmtId="0" fontId="11" fillId="0" borderId="22" xfId="0" applyFont="1" applyFill="1" applyBorder="1" applyAlignment="1">
      <alignment vertical="top"/>
    </xf>
    <xf numFmtId="0" fontId="11" fillId="0" borderId="22" xfId="0" applyFont="1" applyFill="1" applyBorder="1" applyAlignment="1">
      <alignment horizontal="left" vertical="top"/>
    </xf>
    <xf numFmtId="0" fontId="11" fillId="0" borderId="22" xfId="0" applyFont="1" applyBorder="1" applyAlignment="1">
      <alignment vertical="top"/>
    </xf>
    <xf numFmtId="0" fontId="11" fillId="0" borderId="0" xfId="0" applyFon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0" xfId="0" applyFont="1" applyAlignment="1">
      <alignment vertical="top"/>
    </xf>
    <xf numFmtId="0" fontId="0" fillId="0" borderId="38" xfId="0" applyBorder="1" applyAlignment="1">
      <alignment horizontal="center" vertical="top"/>
    </xf>
    <xf numFmtId="0" fontId="0" fillId="0" borderId="38" xfId="0" applyBorder="1" applyAlignment="1">
      <alignment vertical="top"/>
    </xf>
    <xf numFmtId="0" fontId="11" fillId="0" borderId="31" xfId="0" applyFont="1" applyBorder="1" applyAlignment="1" applyProtection="1">
      <alignment horizontal="center" vertical="top"/>
      <protection locked="0"/>
    </xf>
    <xf numFmtId="0" fontId="11" fillId="0" borderId="47" xfId="0" applyFont="1" applyBorder="1" applyAlignment="1" applyProtection="1">
      <alignment horizontal="center" vertical="top"/>
      <protection locked="0"/>
    </xf>
    <xf numFmtId="0" fontId="12" fillId="0" borderId="38" xfId="0" applyFont="1" applyBorder="1" applyAlignment="1">
      <alignment horizontal="center" vertical="top"/>
    </xf>
    <xf numFmtId="0" fontId="11" fillId="0" borderId="47" xfId="0" applyFont="1" applyBorder="1" applyAlignment="1" applyProtection="1">
      <alignment horizontal="center" vertical="top" wrapText="1"/>
      <protection locked="0"/>
    </xf>
    <xf numFmtId="0" fontId="0" fillId="0" borderId="0" xfId="0" applyAlignment="1">
      <alignment horizontal="left" vertical="top"/>
    </xf>
    <xf numFmtId="0" fontId="16" fillId="0" borderId="0" xfId="0" applyFont="1" applyAlignment="1">
      <alignment horizontal="left" vertical="top"/>
    </xf>
    <xf numFmtId="0" fontId="0" fillId="0" borderId="18" xfId="0" applyBorder="1" applyAlignment="1">
      <alignment vertical="top"/>
    </xf>
    <xf numFmtId="0" fontId="0" fillId="0" borderId="22" xfId="0" applyBorder="1" applyAlignment="1">
      <alignment vertical="top"/>
    </xf>
    <xf numFmtId="0" fontId="11" fillId="0" borderId="0" xfId="0" applyFont="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left" vertical="top"/>
      <protection locked="0"/>
    </xf>
    <xf numFmtId="0" fontId="13" fillId="0" borderId="0" xfId="0" applyFont="1" applyAlignment="1" applyProtection="1">
      <alignment horizontal="left" vertical="top"/>
      <protection locked="0"/>
    </xf>
    <xf numFmtId="0" fontId="12" fillId="0" borderId="46" xfId="0" applyFont="1" applyBorder="1" applyAlignment="1" applyProtection="1">
      <alignment horizontal="center" vertical="top"/>
      <protection locked="0"/>
    </xf>
    <xf numFmtId="0" fontId="12" fillId="0" borderId="49" xfId="0" applyFont="1" applyBorder="1" applyAlignment="1" applyProtection="1">
      <alignment horizontal="center" vertical="top"/>
      <protection locked="0"/>
    </xf>
    <xf numFmtId="0" fontId="12" fillId="0" borderId="31"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2" fillId="0" borderId="0" xfId="0" applyFont="1" applyAlignment="1" applyProtection="1">
      <alignment horizontal="left" vertical="top"/>
    </xf>
    <xf numFmtId="0" fontId="19" fillId="0" borderId="0" xfId="0" applyFont="1" applyAlignment="1" applyProtection="1">
      <alignment vertical="top"/>
      <protection locked="0"/>
    </xf>
    <xf numFmtId="0" fontId="20" fillId="0" borderId="0" xfId="0" applyFont="1"/>
    <xf numFmtId="0" fontId="24" fillId="0" borderId="53" xfId="0" applyFont="1" applyBorder="1" applyAlignment="1">
      <alignment horizontal="left" vertical="top" wrapText="1"/>
    </xf>
    <xf numFmtId="0" fontId="25" fillId="0" borderId="0" xfId="0" applyFont="1" applyAlignment="1">
      <alignment horizontal="left"/>
    </xf>
    <xf numFmtId="0" fontId="25" fillId="0" borderId="0" xfId="0" applyFont="1"/>
    <xf numFmtId="0" fontId="25" fillId="0" borderId="0" xfId="0" applyFont="1" applyAlignment="1">
      <alignment horizontal="right"/>
    </xf>
    <xf numFmtId="0" fontId="23" fillId="0" borderId="51" xfId="0" applyFont="1" applyBorder="1" applyAlignment="1">
      <alignment vertical="top" wrapText="1"/>
    </xf>
    <xf numFmtId="0" fontId="24" fillId="0" borderId="42" xfId="0" applyFont="1" applyBorder="1" applyAlignment="1">
      <alignment vertical="top" wrapText="1"/>
    </xf>
    <xf numFmtId="0" fontId="24" fillId="0" borderId="48" xfId="0" applyFont="1" applyBorder="1" applyAlignment="1">
      <alignment vertical="top" wrapText="1"/>
    </xf>
    <xf numFmtId="0" fontId="25" fillId="0" borderId="48" xfId="0" applyFont="1" applyBorder="1" applyAlignment="1">
      <alignment vertical="top" wrapText="1"/>
    </xf>
    <xf numFmtId="0" fontId="24" fillId="0" borderId="59" xfId="0" applyFont="1" applyBorder="1" applyAlignment="1">
      <alignment vertical="top" wrapText="1"/>
    </xf>
    <xf numFmtId="0" fontId="25" fillId="0" borderId="0" xfId="0" applyFont="1" applyAlignment="1"/>
    <xf numFmtId="0" fontId="23" fillId="0" borderId="63" xfId="0" applyFont="1" applyBorder="1" applyAlignment="1">
      <alignment horizontal="center" vertical="top" wrapText="1"/>
    </xf>
    <xf numFmtId="0" fontId="24" fillId="0" borderId="64" xfId="0" applyFont="1" applyBorder="1" applyAlignment="1">
      <alignment horizontal="center" vertical="top" wrapText="1"/>
    </xf>
    <xf numFmtId="0" fontId="25" fillId="0" borderId="66" xfId="0" applyFont="1" applyFill="1" applyBorder="1" applyAlignment="1">
      <alignment vertical="top" wrapText="1"/>
    </xf>
    <xf numFmtId="0" fontId="25" fillId="0" borderId="65" xfId="0" applyFont="1" applyFill="1" applyBorder="1" applyAlignment="1">
      <alignment vertical="top" wrapText="1"/>
    </xf>
    <xf numFmtId="0" fontId="25" fillId="0" borderId="36" xfId="0" applyFont="1" applyFill="1" applyBorder="1" applyAlignment="1" applyProtection="1">
      <alignment horizontal="center" vertical="center" wrapText="1"/>
      <protection locked="0"/>
    </xf>
    <xf numFmtId="0" fontId="25" fillId="0" borderId="52" xfId="0" applyFont="1" applyFill="1" applyBorder="1" applyAlignment="1" applyProtection="1">
      <alignment horizontal="center" vertical="center" wrapText="1"/>
      <protection locked="0"/>
    </xf>
    <xf numFmtId="0" fontId="25" fillId="0" borderId="53" xfId="0" applyFont="1" applyFill="1" applyBorder="1" applyAlignment="1" applyProtection="1">
      <alignment horizontal="center" vertical="center" wrapText="1"/>
      <protection locked="0"/>
    </xf>
    <xf numFmtId="0" fontId="25" fillId="0" borderId="48" xfId="0" applyFont="1" applyFill="1" applyBorder="1" applyAlignment="1" applyProtection="1">
      <alignment horizontal="center" vertical="center" wrapText="1"/>
      <protection locked="0"/>
    </xf>
    <xf numFmtId="0" fontId="25" fillId="0" borderId="59" xfId="0" applyFont="1" applyFill="1" applyBorder="1" applyAlignment="1" applyProtection="1">
      <alignment horizontal="center" vertical="center" wrapText="1"/>
      <protection locked="0"/>
    </xf>
    <xf numFmtId="0" fontId="23" fillId="0" borderId="32" xfId="0" applyFont="1" applyBorder="1" applyAlignment="1" applyProtection="1">
      <alignment vertical="center" wrapText="1"/>
      <protection locked="0"/>
    </xf>
    <xf numFmtId="0" fontId="23" fillId="0" borderId="25" xfId="0" applyFont="1" applyBorder="1" applyAlignment="1" applyProtection="1">
      <alignment horizontal="left" vertical="center" wrapText="1"/>
      <protection locked="0"/>
    </xf>
    <xf numFmtId="0" fontId="30" fillId="2" borderId="25" xfId="0" applyFont="1" applyFill="1" applyBorder="1" applyAlignment="1" applyProtection="1">
      <alignment horizontal="left" vertical="top"/>
      <protection locked="0"/>
    </xf>
    <xf numFmtId="0" fontId="12" fillId="2" borderId="0" xfId="0" applyFont="1" applyFill="1" applyBorder="1" applyAlignment="1" applyProtection="1">
      <alignment horizontal="left" vertical="top"/>
      <protection locked="0"/>
    </xf>
    <xf numFmtId="0" fontId="11" fillId="2" borderId="0" xfId="0" applyFont="1" applyFill="1" applyAlignment="1" applyProtection="1">
      <alignment vertical="top"/>
      <protection locked="0"/>
    </xf>
    <xf numFmtId="0" fontId="11" fillId="2" borderId="24" xfId="0" applyFont="1" applyFill="1" applyBorder="1" applyAlignment="1" applyProtection="1">
      <alignment vertical="top"/>
      <protection locked="0"/>
    </xf>
    <xf numFmtId="0" fontId="30" fillId="2" borderId="0" xfId="0" applyFont="1" applyFill="1" applyBorder="1" applyAlignment="1" applyProtection="1">
      <alignment horizontal="left" vertical="top"/>
      <protection locked="0"/>
    </xf>
    <xf numFmtId="0" fontId="30" fillId="2" borderId="0" xfId="0" applyFont="1" applyFill="1" applyBorder="1" applyAlignment="1" applyProtection="1">
      <alignment vertical="top"/>
      <protection locked="0"/>
    </xf>
    <xf numFmtId="0" fontId="11" fillId="2" borderId="10" xfId="0" applyFont="1" applyFill="1" applyBorder="1" applyAlignment="1" applyProtection="1">
      <alignment vertical="top"/>
      <protection locked="0"/>
    </xf>
    <xf numFmtId="0" fontId="17" fillId="2" borderId="25" xfId="0" applyFont="1" applyFill="1" applyBorder="1" applyAlignment="1" applyProtection="1">
      <alignment vertical="top"/>
      <protection locked="0"/>
    </xf>
    <xf numFmtId="0" fontId="11" fillId="2" borderId="0" xfId="0" applyFont="1" applyFill="1" applyBorder="1" applyAlignment="1" applyProtection="1">
      <alignment vertical="top"/>
      <protection locked="0"/>
    </xf>
    <xf numFmtId="0" fontId="17" fillId="2" borderId="0" xfId="0" applyFont="1" applyFill="1" applyBorder="1" applyAlignment="1" applyProtection="1">
      <alignment vertical="top"/>
      <protection locked="0"/>
    </xf>
    <xf numFmtId="0" fontId="11" fillId="2" borderId="19" xfId="0" applyFont="1" applyFill="1" applyBorder="1" applyAlignment="1" applyProtection="1">
      <alignment vertical="top"/>
      <protection locked="0"/>
    </xf>
    <xf numFmtId="0" fontId="30" fillId="0" borderId="0" xfId="0" applyFont="1" applyBorder="1" applyAlignment="1" applyProtection="1">
      <alignment horizontal="left" vertical="top"/>
      <protection locked="0"/>
    </xf>
    <xf numFmtId="0" fontId="17" fillId="0" borderId="0" xfId="0" applyFont="1" applyBorder="1" applyAlignment="1" applyProtection="1">
      <alignment vertical="top"/>
      <protection locked="0"/>
    </xf>
    <xf numFmtId="166" fontId="17" fillId="0" borderId="0" xfId="0" applyNumberFormat="1" applyFont="1" applyBorder="1" applyAlignment="1" applyProtection="1">
      <alignment horizontal="center" vertical="top"/>
      <protection locked="0"/>
    </xf>
    <xf numFmtId="0" fontId="17" fillId="0" borderId="0" xfId="0" applyFont="1" applyBorder="1" applyAlignment="1" applyProtection="1">
      <alignment horizontal="center" vertical="top"/>
      <protection locked="0"/>
    </xf>
    <xf numFmtId="49" fontId="11" fillId="0" borderId="0" xfId="0" applyNumberFormat="1" applyFont="1"/>
    <xf numFmtId="0" fontId="20" fillId="0" borderId="47" xfId="0" applyFont="1" applyBorder="1" applyAlignment="1" applyProtection="1">
      <alignment horizontal="center" vertical="top"/>
      <protection locked="0"/>
    </xf>
    <xf numFmtId="0" fontId="12" fillId="2" borderId="0" xfId="0" applyFont="1" applyFill="1" applyBorder="1" applyAlignment="1" applyProtection="1">
      <alignment horizontal="left" vertical="top" indent="2"/>
      <protection locked="0"/>
    </xf>
    <xf numFmtId="0" fontId="30" fillId="2" borderId="0" xfId="0" applyFont="1" applyFill="1" applyBorder="1" applyAlignment="1" applyProtection="1">
      <alignment horizontal="left" vertical="top" indent="2"/>
      <protection locked="0"/>
    </xf>
    <xf numFmtId="0" fontId="12" fillId="2" borderId="25" xfId="0" applyFont="1" applyFill="1" applyBorder="1" applyAlignment="1" applyProtection="1">
      <alignment horizontal="left" vertical="top" indent="2"/>
      <protection locked="0"/>
    </xf>
    <xf numFmtId="0" fontId="30" fillId="2" borderId="25" xfId="0" applyFont="1" applyFill="1" applyBorder="1" applyAlignment="1" applyProtection="1">
      <alignment horizontal="left" vertical="top" indent="2"/>
      <protection locked="0"/>
    </xf>
    <xf numFmtId="0" fontId="11" fillId="0" borderId="0" xfId="0" applyFont="1" applyAlignment="1">
      <alignment horizontal="left"/>
    </xf>
    <xf numFmtId="0" fontId="24" fillId="0" borderId="53" xfId="0" applyFont="1" applyBorder="1" applyAlignment="1" applyProtection="1">
      <alignment horizontal="left" vertical="top" wrapText="1"/>
      <protection locked="0"/>
    </xf>
    <xf numFmtId="0" fontId="0" fillId="0" borderId="0" xfId="0" applyAlignment="1">
      <alignment horizontal="center"/>
    </xf>
    <xf numFmtId="0" fontId="12" fillId="0" borderId="38" xfId="0" applyFont="1" applyBorder="1" applyAlignment="1">
      <alignment horizontal="left" vertical="top"/>
    </xf>
    <xf numFmtId="0" fontId="11" fillId="0" borderId="31" xfId="0" applyFont="1" applyBorder="1" applyAlignment="1">
      <alignment horizontal="left" vertical="top" wrapText="1"/>
    </xf>
    <xf numFmtId="0" fontId="11" fillId="0" borderId="31" xfId="0" applyFont="1" applyBorder="1" applyAlignment="1">
      <alignment horizontal="center" vertical="top" wrapText="1"/>
    </xf>
    <xf numFmtId="0" fontId="11" fillId="0" borderId="47" xfId="0" applyFont="1" applyBorder="1" applyAlignment="1">
      <alignment horizontal="left" vertical="top" wrapText="1"/>
    </xf>
    <xf numFmtId="14" fontId="11" fillId="0" borderId="31" xfId="0" applyNumberFormat="1" applyFont="1" applyBorder="1" applyAlignment="1">
      <alignment horizontal="center" vertical="top" wrapText="1"/>
    </xf>
    <xf numFmtId="0" fontId="11" fillId="2" borderId="22" xfId="0" applyFont="1" applyFill="1" applyBorder="1" applyAlignment="1">
      <alignment vertical="top" wrapText="1"/>
    </xf>
    <xf numFmtId="0" fontId="11" fillId="2" borderId="22" xfId="0" applyFont="1" applyFill="1" applyBorder="1" applyAlignment="1" applyProtection="1">
      <alignment vertical="top" wrapText="1"/>
      <protection locked="0"/>
    </xf>
    <xf numFmtId="0" fontId="20" fillId="0" borderId="47" xfId="0" applyFont="1" applyBorder="1" applyAlignment="1" applyProtection="1">
      <alignment horizontal="center" vertical="top" wrapText="1"/>
      <protection locked="0"/>
    </xf>
    <xf numFmtId="0" fontId="20" fillId="0" borderId="0" xfId="0" applyFont="1" applyProtection="1">
      <protection locked="0"/>
    </xf>
    <xf numFmtId="0" fontId="23" fillId="0" borderId="0" xfId="0" applyFont="1" applyBorder="1" applyAlignment="1" applyProtection="1">
      <alignment vertical="top" wrapText="1"/>
      <protection locked="0"/>
    </xf>
    <xf numFmtId="0" fontId="25" fillId="0" borderId="0" xfId="0" applyFont="1" applyBorder="1" applyAlignment="1" applyProtection="1">
      <alignment vertical="top" wrapText="1"/>
      <protection locked="0"/>
    </xf>
    <xf numFmtId="0" fontId="23" fillId="0" borderId="4" xfId="0" applyFont="1" applyBorder="1" applyAlignment="1" applyProtection="1">
      <alignment vertical="center"/>
      <protection locked="0"/>
    </xf>
    <xf numFmtId="0" fontId="23" fillId="0" borderId="0" xfId="0" applyFont="1" applyBorder="1" applyAlignment="1" applyProtection="1">
      <alignment vertical="center" wrapText="1"/>
      <protection locked="0"/>
    </xf>
    <xf numFmtId="0" fontId="25" fillId="0" borderId="0" xfId="0" applyFont="1" applyAlignment="1" applyProtection="1">
      <alignment horizontal="left"/>
      <protection locked="0"/>
    </xf>
    <xf numFmtId="0" fontId="25" fillId="0" borderId="0" xfId="0" applyFont="1" applyProtection="1">
      <protection locked="0"/>
    </xf>
    <xf numFmtId="0" fontId="25" fillId="0" borderId="0" xfId="0" applyFont="1" applyAlignment="1" applyProtection="1">
      <alignment horizontal="right"/>
      <protection locked="0"/>
    </xf>
    <xf numFmtId="0" fontId="30" fillId="0" borderId="48" xfId="0" applyFont="1" applyBorder="1" applyAlignment="1" applyProtection="1">
      <alignment horizontal="center" vertical="center" wrapText="1"/>
      <protection locked="0"/>
    </xf>
    <xf numFmtId="0" fontId="32" fillId="0" borderId="0" xfId="0" applyFont="1"/>
    <xf numFmtId="0" fontId="30" fillId="0" borderId="47" xfId="0" applyFont="1" applyBorder="1" applyAlignment="1" applyProtection="1">
      <alignment horizontal="center" vertical="top" wrapText="1"/>
      <protection locked="0"/>
    </xf>
    <xf numFmtId="49" fontId="30" fillId="0" borderId="47" xfId="0" applyNumberFormat="1" applyFont="1" applyFill="1" applyBorder="1" applyAlignment="1" applyProtection="1">
      <alignment horizontal="center" vertical="top" wrapText="1"/>
      <protection locked="0"/>
    </xf>
    <xf numFmtId="0" fontId="17" fillId="2" borderId="22" xfId="0" applyFont="1" applyFill="1" applyBorder="1" applyAlignment="1" applyProtection="1">
      <alignment horizontal="left" vertical="top"/>
      <protection locked="0"/>
    </xf>
    <xf numFmtId="0" fontId="0" fillId="0" borderId="0" xfId="0" applyProtection="1"/>
    <xf numFmtId="0" fontId="0" fillId="0" borderId="0" xfId="0" applyAlignment="1" applyProtection="1">
      <alignment horizontal="center"/>
    </xf>
    <xf numFmtId="0" fontId="0" fillId="0" borderId="47" xfId="0" applyBorder="1" applyAlignment="1" applyProtection="1">
      <alignment horizontal="center"/>
    </xf>
    <xf numFmtId="0" fontId="16" fillId="0" borderId="47" xfId="0" applyFont="1" applyBorder="1" applyAlignment="1" applyProtection="1">
      <alignment horizontal="center"/>
    </xf>
    <xf numFmtId="167" fontId="16" fillId="0" borderId="47" xfId="0" applyNumberFormat="1" applyFont="1" applyBorder="1" applyAlignment="1" applyProtection="1">
      <alignment horizontal="center"/>
    </xf>
    <xf numFmtId="0" fontId="0" fillId="2" borderId="47" xfId="0" applyFill="1" applyBorder="1" applyAlignment="1" applyProtection="1">
      <alignment horizontal="center"/>
    </xf>
    <xf numFmtId="0" fontId="0" fillId="8" borderId="47" xfId="0" applyFill="1" applyBorder="1" applyAlignment="1" applyProtection="1">
      <alignment horizontal="center"/>
    </xf>
    <xf numFmtId="0" fontId="16" fillId="9" borderId="47" xfId="0" applyFont="1" applyFill="1" applyBorder="1" applyProtection="1"/>
    <xf numFmtId="0" fontId="16" fillId="9" borderId="47" xfId="0" applyFont="1" applyFill="1" applyBorder="1" applyAlignment="1" applyProtection="1">
      <alignment horizontal="center"/>
    </xf>
    <xf numFmtId="0" fontId="11" fillId="2" borderId="10" xfId="0" applyFont="1" applyFill="1" applyBorder="1" applyAlignment="1" applyProtection="1">
      <alignment vertical="top" wrapText="1"/>
      <protection locked="0"/>
    </xf>
    <xf numFmtId="0" fontId="11" fillId="2" borderId="0" xfId="0" applyFont="1" applyFill="1" applyBorder="1" applyAlignment="1" applyProtection="1">
      <alignment horizontal="center" vertical="top"/>
      <protection locked="0"/>
    </xf>
    <xf numFmtId="0" fontId="0" fillId="7" borderId="0" xfId="0" applyFill="1" applyAlignment="1" applyProtection="1">
      <alignment horizontal="center"/>
      <protection locked="0"/>
    </xf>
    <xf numFmtId="0" fontId="12" fillId="2" borderId="25" xfId="0" applyFont="1" applyFill="1" applyBorder="1" applyAlignment="1" applyProtection="1">
      <alignment vertical="top"/>
      <protection locked="0"/>
    </xf>
    <xf numFmtId="0" fontId="12" fillId="2" borderId="0" xfId="0" applyFont="1" applyFill="1" applyBorder="1" applyAlignment="1" applyProtection="1">
      <alignment vertical="top"/>
      <protection locked="0"/>
    </xf>
    <xf numFmtId="49" fontId="17" fillId="2" borderId="22" xfId="0" applyNumberFormat="1" applyFont="1" applyFill="1" applyBorder="1" applyAlignment="1" applyProtection="1">
      <alignment horizontal="left" vertical="top"/>
      <protection locked="0"/>
    </xf>
    <xf numFmtId="0" fontId="0" fillId="0" borderId="0" xfId="0" applyAlignment="1" applyProtection="1">
      <alignment vertical="top"/>
      <protection locked="0"/>
    </xf>
    <xf numFmtId="0" fontId="16"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0" fontId="11" fillId="2" borderId="26" xfId="0" applyFont="1" applyFill="1" applyBorder="1" applyAlignment="1" applyProtection="1">
      <alignment vertical="top"/>
      <protection locked="0"/>
    </xf>
    <xf numFmtId="0" fontId="30" fillId="2" borderId="25" xfId="0" applyFont="1" applyFill="1" applyBorder="1" applyAlignment="1" applyProtection="1">
      <alignment horizontal="right" vertical="top"/>
      <protection locked="0"/>
    </xf>
    <xf numFmtId="0" fontId="12" fillId="2" borderId="25" xfId="0" applyFont="1" applyFill="1" applyBorder="1" applyAlignment="1" applyProtection="1">
      <alignment horizontal="right" vertical="top"/>
      <protection locked="0"/>
    </xf>
    <xf numFmtId="0" fontId="11" fillId="2" borderId="24" xfId="0" applyFont="1" applyFill="1" applyBorder="1" applyAlignment="1" applyProtection="1">
      <alignment horizontal="center" vertical="top"/>
      <protection locked="0"/>
    </xf>
    <xf numFmtId="0" fontId="11" fillId="2" borderId="34" xfId="0" applyFont="1" applyFill="1" applyBorder="1" applyAlignment="1" applyProtection="1">
      <alignment vertical="top"/>
      <protection locked="0"/>
    </xf>
    <xf numFmtId="0" fontId="30" fillId="2" borderId="0" xfId="0" applyFont="1" applyFill="1" applyBorder="1" applyAlignment="1" applyProtection="1">
      <alignment horizontal="right" vertical="top"/>
      <protection locked="0"/>
    </xf>
    <xf numFmtId="0" fontId="12" fillId="2" borderId="0" xfId="0" applyFont="1" applyFill="1" applyBorder="1" applyAlignment="1" applyProtection="1">
      <alignment horizontal="right" vertical="top"/>
      <protection locked="0"/>
    </xf>
    <xf numFmtId="0" fontId="11" fillId="2" borderId="10" xfId="0" applyFont="1" applyFill="1" applyBorder="1" applyAlignment="1" applyProtection="1">
      <alignment horizontal="center" vertical="top"/>
      <protection locked="0"/>
    </xf>
    <xf numFmtId="0" fontId="11" fillId="2" borderId="27" xfId="0" applyFont="1" applyFill="1" applyBorder="1" applyAlignment="1" applyProtection="1">
      <alignment vertical="top"/>
      <protection locked="0"/>
    </xf>
    <xf numFmtId="0" fontId="30" fillId="2" borderId="18" xfId="0" applyFont="1" applyFill="1" applyBorder="1" applyAlignment="1" applyProtection="1">
      <alignment horizontal="right" vertical="top"/>
      <protection locked="0"/>
    </xf>
    <xf numFmtId="0" fontId="11" fillId="2" borderId="18" xfId="0" applyFont="1" applyFill="1" applyBorder="1" applyAlignment="1" applyProtection="1">
      <alignment horizontal="center" vertical="top"/>
      <protection locked="0"/>
    </xf>
    <xf numFmtId="0" fontId="30"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protection locked="0"/>
    </xf>
    <xf numFmtId="0" fontId="12" fillId="2" borderId="0" xfId="0" applyFont="1" applyFill="1" applyAlignment="1" applyProtection="1">
      <alignment horizontal="center" vertical="top"/>
      <protection locked="0"/>
    </xf>
    <xf numFmtId="0" fontId="11" fillId="2" borderId="0" xfId="0" applyFont="1" applyFill="1" applyAlignment="1" applyProtection="1">
      <alignment horizontal="center" vertical="top"/>
      <protection locked="0"/>
    </xf>
    <xf numFmtId="0" fontId="11" fillId="2" borderId="19" xfId="0" applyFont="1" applyFill="1" applyBorder="1" applyAlignment="1" applyProtection="1">
      <alignment horizontal="center" vertical="top"/>
      <protection locked="0"/>
    </xf>
    <xf numFmtId="0" fontId="12" fillId="2" borderId="38" xfId="0" applyFont="1" applyFill="1" applyBorder="1" applyAlignment="1" applyProtection="1">
      <alignment horizontal="center" vertical="top"/>
      <protection locked="0"/>
    </xf>
    <xf numFmtId="0" fontId="12" fillId="0" borderId="0" xfId="0" applyFont="1" applyAlignment="1" applyProtection="1">
      <alignment horizontal="center" vertical="top"/>
      <protection locked="0"/>
    </xf>
    <xf numFmtId="0" fontId="27" fillId="0" borderId="0" xfId="0" applyFont="1" applyBorder="1" applyAlignment="1" applyProtection="1">
      <alignment horizontal="left" vertical="top"/>
      <protection locked="0"/>
    </xf>
    <xf numFmtId="0" fontId="28" fillId="0" borderId="0" xfId="0" applyFont="1" applyBorder="1" applyAlignment="1" applyProtection="1">
      <alignment horizontal="left" vertical="top"/>
      <protection locked="0"/>
    </xf>
    <xf numFmtId="0" fontId="29" fillId="0" borderId="0" xfId="0" applyFont="1" applyBorder="1" applyAlignment="1" applyProtection="1">
      <alignment vertical="top"/>
      <protection locked="0"/>
    </xf>
    <xf numFmtId="166" fontId="25" fillId="0" borderId="0" xfId="0" applyNumberFormat="1" applyFont="1" applyBorder="1" applyAlignment="1" applyProtection="1">
      <alignment horizontal="center" vertical="top"/>
      <protection locked="0"/>
    </xf>
    <xf numFmtId="0" fontId="29" fillId="0" borderId="0" xfId="0" applyFont="1" applyBorder="1" applyAlignment="1" applyProtection="1">
      <alignment horizontal="center" vertical="top"/>
      <protection locked="0"/>
    </xf>
    <xf numFmtId="0" fontId="20" fillId="0" borderId="0" xfId="0" applyFont="1" applyBorder="1" applyAlignment="1" applyProtection="1">
      <alignment horizontal="center" vertical="top"/>
      <protection locked="0"/>
    </xf>
    <xf numFmtId="0" fontId="27" fillId="0" borderId="0" xfId="0" applyFont="1" applyBorder="1" applyAlignment="1" applyProtection="1">
      <alignment horizontal="center" vertical="top"/>
      <protection locked="0"/>
    </xf>
    <xf numFmtId="0" fontId="30" fillId="0" borderId="38" xfId="0" applyFont="1" applyBorder="1" applyAlignment="1" applyProtection="1">
      <alignment horizontal="center" vertical="top" wrapText="1"/>
    </xf>
    <xf numFmtId="49" fontId="30" fillId="0" borderId="38" xfId="0" applyNumberFormat="1" applyFont="1" applyFill="1" applyBorder="1" applyAlignment="1" applyProtection="1">
      <alignment horizontal="center" vertical="top" wrapText="1"/>
    </xf>
    <xf numFmtId="0" fontId="0" fillId="0" borderId="0" xfId="0" applyFont="1" applyAlignment="1" applyProtection="1">
      <alignment vertical="top"/>
      <protection locked="0"/>
    </xf>
    <xf numFmtId="0" fontId="16" fillId="0" borderId="0" xfId="0" applyFont="1" applyAlignment="1" applyProtection="1">
      <alignment horizontal="left" vertical="top"/>
    </xf>
    <xf numFmtId="0" fontId="0" fillId="0" borderId="0" xfId="0" applyAlignment="1" applyProtection="1">
      <alignment horizontal="center" vertical="top"/>
    </xf>
    <xf numFmtId="0" fontId="0" fillId="0" borderId="0" xfId="0" applyAlignment="1" applyProtection="1">
      <alignment vertical="top"/>
    </xf>
    <xf numFmtId="0" fontId="12" fillId="0" borderId="38" xfId="0" applyFont="1" applyBorder="1" applyAlignment="1" applyProtection="1">
      <alignment horizontal="center" vertical="top"/>
    </xf>
    <xf numFmtId="0" fontId="12" fillId="0" borderId="38" xfId="0" applyFont="1" applyBorder="1" applyAlignment="1" applyProtection="1">
      <alignment horizontal="center" vertical="top" wrapText="1"/>
    </xf>
    <xf numFmtId="49" fontId="7" fillId="3" borderId="30" xfId="0" applyNumberFormat="1" applyFont="1" applyFill="1" applyBorder="1" applyAlignment="1" applyProtection="1">
      <alignment horizontal="left" vertical="top"/>
      <protection locked="0"/>
    </xf>
    <xf numFmtId="0" fontId="7" fillId="0" borderId="0" xfId="0" applyFont="1" applyAlignment="1">
      <alignment horizontal="left" vertical="top"/>
    </xf>
    <xf numFmtId="49" fontId="7" fillId="0" borderId="0" xfId="0" applyNumberFormat="1" applyFont="1" applyAlignment="1">
      <alignment horizontal="left" vertical="top"/>
    </xf>
    <xf numFmtId="49" fontId="7" fillId="3" borderId="23" xfId="0" applyNumberFormat="1" applyFont="1" applyFill="1" applyBorder="1" applyAlignment="1" applyProtection="1">
      <alignment horizontal="left" vertical="top"/>
      <protection locked="0"/>
    </xf>
    <xf numFmtId="49" fontId="7" fillId="3" borderId="19" xfId="0" applyNumberFormat="1" applyFont="1" applyFill="1" applyBorder="1" applyAlignment="1" applyProtection="1">
      <alignment horizontal="left" vertical="top"/>
      <protection locked="0"/>
    </xf>
    <xf numFmtId="49" fontId="11" fillId="2" borderId="22" xfId="0" applyNumberFormat="1" applyFont="1" applyFill="1" applyBorder="1" applyAlignment="1" applyProtection="1">
      <alignment horizontal="left" vertical="top"/>
    </xf>
    <xf numFmtId="49" fontId="12" fillId="2" borderId="22" xfId="0" applyNumberFormat="1" applyFont="1" applyFill="1" applyBorder="1" applyAlignment="1" applyProtection="1">
      <alignment horizontal="left" vertical="top"/>
      <protection locked="0"/>
    </xf>
    <xf numFmtId="49" fontId="30" fillId="2" borderId="22" xfId="0" applyNumberFormat="1" applyFont="1" applyFill="1" applyBorder="1" applyAlignment="1" applyProtection="1">
      <alignment horizontal="left" vertical="top"/>
      <protection locked="0"/>
    </xf>
    <xf numFmtId="49" fontId="11" fillId="0" borderId="0" xfId="0" applyNumberFormat="1" applyFont="1" applyAlignment="1">
      <alignment horizontal="left"/>
    </xf>
    <xf numFmtId="49" fontId="7" fillId="3" borderId="30" xfId="0" applyNumberFormat="1" applyFont="1" applyFill="1" applyBorder="1" applyAlignment="1" applyProtection="1">
      <alignment horizontal="left" vertical="top"/>
      <protection locked="0"/>
    </xf>
    <xf numFmtId="1" fontId="7" fillId="3" borderId="23" xfId="0" applyNumberFormat="1" applyFont="1" applyFill="1" applyBorder="1" applyAlignment="1" applyProtection="1">
      <alignment horizontal="left" vertical="top"/>
      <protection locked="0"/>
    </xf>
    <xf numFmtId="1" fontId="7" fillId="3" borderId="20" xfId="0" applyNumberFormat="1" applyFont="1" applyFill="1" applyBorder="1" applyAlignment="1" applyProtection="1">
      <alignment horizontal="left" vertical="top"/>
      <protection locked="0"/>
    </xf>
    <xf numFmtId="1" fontId="7" fillId="0" borderId="0" xfId="0" applyNumberFormat="1" applyFont="1" applyAlignment="1">
      <alignment vertical="top"/>
    </xf>
    <xf numFmtId="0" fontId="0" fillId="0" borderId="0" xfId="0" applyAlignment="1" applyProtection="1">
      <alignment horizontal="center" vertical="top" wrapText="1"/>
      <protection locked="0"/>
    </xf>
    <xf numFmtId="0" fontId="35" fillId="0" borderId="0" xfId="0" applyFont="1" applyAlignment="1" applyProtection="1">
      <alignment horizontal="right" vertical="top"/>
      <protection locked="0"/>
    </xf>
    <xf numFmtId="0" fontId="35" fillId="0" borderId="0" xfId="0" applyFont="1" applyFill="1" applyAlignment="1" applyProtection="1">
      <alignment horizontal="left" vertical="top" indent="1"/>
      <protection locked="0"/>
    </xf>
    <xf numFmtId="0" fontId="35" fillId="0" borderId="0" xfId="0" applyFont="1" applyAlignment="1" applyProtection="1">
      <alignment horizontal="left" vertical="top" indent="1"/>
      <protection locked="0"/>
    </xf>
    <xf numFmtId="168" fontId="35" fillId="0" borderId="0" xfId="0" applyNumberFormat="1" applyFont="1" applyAlignment="1" applyProtection="1">
      <alignment horizontal="left" vertical="top" indent="1"/>
      <protection locked="0"/>
    </xf>
    <xf numFmtId="0" fontId="13" fillId="0" borderId="0" xfId="0" applyFont="1" applyAlignment="1" applyProtection="1">
      <alignment horizontal="right" vertical="center"/>
      <protection locked="0"/>
    </xf>
    <xf numFmtId="0" fontId="35" fillId="0" borderId="0" xfId="0" applyFont="1" applyAlignment="1" applyProtection="1">
      <alignment vertical="top"/>
      <protection locked="0"/>
    </xf>
    <xf numFmtId="0" fontId="0" fillId="0" borderId="0" xfId="0" applyAlignment="1" applyProtection="1">
      <alignment vertical="center"/>
      <protection locked="0"/>
    </xf>
    <xf numFmtId="0" fontId="35" fillId="0" borderId="0" xfId="0" applyFont="1" applyAlignment="1" applyProtection="1">
      <alignment horizontal="center" vertical="top" wrapText="1"/>
      <protection locked="0"/>
    </xf>
    <xf numFmtId="0" fontId="0" fillId="0" borderId="30"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30" xfId="0" applyBorder="1" applyAlignment="1" applyProtection="1">
      <alignment horizontal="center" vertical="center" wrapText="1"/>
      <protection locked="0"/>
    </xf>
    <xf numFmtId="0" fontId="0" fillId="0" borderId="50" xfId="0" applyBorder="1" applyAlignment="1" applyProtection="1">
      <alignment vertical="center"/>
      <protection locked="0"/>
    </xf>
    <xf numFmtId="0" fontId="0" fillId="0" borderId="50" xfId="0" applyBorder="1" applyAlignment="1" applyProtection="1">
      <alignment vertical="top"/>
      <protection locked="0"/>
    </xf>
    <xf numFmtId="0" fontId="35" fillId="0" borderId="71" xfId="0" applyFont="1" applyBorder="1" applyAlignment="1" applyProtection="1">
      <alignment horizontal="center" vertical="top" wrapText="1"/>
      <protection locked="0"/>
    </xf>
    <xf numFmtId="0" fontId="35" fillId="0" borderId="72" xfId="0" applyFont="1" applyBorder="1" applyAlignment="1" applyProtection="1">
      <alignment horizontal="center" vertical="top" wrapText="1"/>
      <protection locked="0"/>
    </xf>
    <xf numFmtId="0" fontId="35" fillId="0" borderId="73" xfId="0" applyFont="1" applyBorder="1" applyAlignment="1" applyProtection="1">
      <alignment horizontal="center" vertical="top" wrapText="1"/>
      <protection locked="0"/>
    </xf>
    <xf numFmtId="0" fontId="0" fillId="0" borderId="22" xfId="0" applyBorder="1" applyAlignment="1" applyProtection="1">
      <alignment horizontal="left" vertical="center"/>
      <protection locked="0"/>
    </xf>
    <xf numFmtId="0" fontId="0" fillId="0" borderId="30" xfId="0" applyBorder="1" applyAlignment="1" applyProtection="1">
      <alignment horizontal="right" vertical="center"/>
      <protection locked="0"/>
    </xf>
    <xf numFmtId="0" fontId="0" fillId="0" borderId="22" xfId="0" applyBorder="1" applyAlignment="1" applyProtection="1">
      <alignment vertical="center"/>
      <protection locked="0"/>
    </xf>
    <xf numFmtId="0" fontId="13" fillId="0" borderId="0" xfId="0" applyFont="1" applyAlignment="1" applyProtection="1">
      <alignment horizontal="center" vertical="center"/>
      <protection locked="0"/>
    </xf>
    <xf numFmtId="0" fontId="0" fillId="0" borderId="50" xfId="0" applyBorder="1" applyAlignment="1" applyProtection="1">
      <alignment horizontal="center" vertical="top"/>
      <protection locked="0"/>
    </xf>
    <xf numFmtId="0" fontId="11" fillId="0" borderId="22" xfId="0" applyFont="1" applyBorder="1" applyAlignment="1" applyProtection="1">
      <alignment horizontal="left" vertical="top" wrapText="1"/>
      <protection locked="0"/>
    </xf>
    <xf numFmtId="0" fontId="11" fillId="0" borderId="22" xfId="0" applyFont="1" applyBorder="1" applyAlignment="1" applyProtection="1">
      <alignment vertical="top"/>
      <protection locked="0"/>
    </xf>
    <xf numFmtId="49" fontId="0" fillId="0" borderId="30" xfId="0" applyNumberFormat="1" applyBorder="1" applyAlignment="1" applyProtection="1">
      <alignment horizontal="center" vertical="center" wrapText="1"/>
    </xf>
    <xf numFmtId="0" fontId="11" fillId="0" borderId="22" xfId="0" applyFont="1" applyBorder="1" applyAlignment="1" applyProtection="1">
      <alignment horizontal="left" vertical="top"/>
      <protection locked="0"/>
    </xf>
    <xf numFmtId="0" fontId="11" fillId="0" borderId="22" xfId="0" applyFont="1" applyBorder="1" applyAlignment="1" applyProtection="1">
      <alignment vertical="top" wrapText="1"/>
      <protection locked="0"/>
    </xf>
    <xf numFmtId="0" fontId="11" fillId="0" borderId="22" xfId="0" applyFont="1" applyBorder="1" applyAlignment="1" applyProtection="1">
      <alignment horizontal="center" vertical="top"/>
      <protection locked="0"/>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0" fontId="11" fillId="0" borderId="0" xfId="0" applyFont="1" applyAlignment="1" applyProtection="1">
      <alignment vertical="top"/>
    </xf>
    <xf numFmtId="0" fontId="14" fillId="0" borderId="0" xfId="0" applyFont="1" applyAlignment="1" applyProtection="1">
      <alignment vertical="top"/>
    </xf>
    <xf numFmtId="0" fontId="11" fillId="0" borderId="22" xfId="0" applyFont="1" applyBorder="1" applyAlignment="1" applyProtection="1">
      <alignment horizontal="left" vertical="top"/>
    </xf>
    <xf numFmtId="0" fontId="11" fillId="0" borderId="22" xfId="0" applyFont="1" applyBorder="1" applyAlignment="1" applyProtection="1">
      <alignment vertical="top"/>
    </xf>
    <xf numFmtId="0" fontId="14" fillId="0" borderId="22" xfId="0" applyFont="1" applyBorder="1" applyAlignment="1" applyProtection="1">
      <alignment vertical="top"/>
    </xf>
    <xf numFmtId="0" fontId="14" fillId="0" borderId="22" xfId="0" applyFont="1" applyBorder="1" applyAlignment="1" applyProtection="1">
      <alignment vertical="top"/>
      <protection locked="0"/>
    </xf>
    <xf numFmtId="0" fontId="14" fillId="0" borderId="22" xfId="0" applyFont="1" applyBorder="1" applyAlignment="1" applyProtection="1">
      <alignment horizontal="left" vertical="top"/>
      <protection locked="0"/>
    </xf>
    <xf numFmtId="0" fontId="31" fillId="0" borderId="0" xfId="0" applyFont="1" applyAlignment="1">
      <alignment horizontal="left"/>
    </xf>
    <xf numFmtId="0" fontId="0" fillId="0" borderId="0" xfId="0" applyProtection="1">
      <protection locked="0"/>
    </xf>
    <xf numFmtId="0" fontId="40" fillId="0" borderId="50" xfId="0" applyFont="1" applyFill="1" applyBorder="1" applyAlignment="1" applyProtection="1">
      <alignment horizontal="center"/>
      <protection locked="0"/>
    </xf>
    <xf numFmtId="0" fontId="0" fillId="11" borderId="0" xfId="0" applyFill="1" applyAlignment="1" applyProtection="1">
      <alignment horizontal="center"/>
      <protection locked="0"/>
    </xf>
    <xf numFmtId="0" fontId="0" fillId="11" borderId="30" xfId="0" applyFill="1" applyBorder="1" applyAlignment="1" applyProtection="1">
      <alignment horizontal="center"/>
      <protection locked="0"/>
    </xf>
    <xf numFmtId="0" fontId="0" fillId="0" borderId="0" xfId="0" applyAlignment="1" applyProtection="1">
      <alignment horizontal="center"/>
      <protection locked="0"/>
    </xf>
    <xf numFmtId="0" fontId="27" fillId="12" borderId="26" xfId="0" applyFont="1" applyFill="1" applyBorder="1" applyAlignment="1" applyProtection="1">
      <alignment horizontal="left"/>
      <protection locked="0"/>
    </xf>
    <xf numFmtId="0" fontId="27" fillId="13" borderId="25" xfId="0" applyFont="1" applyFill="1" applyBorder="1" applyAlignment="1" applyProtection="1">
      <alignment horizontal="left"/>
      <protection locked="0"/>
    </xf>
    <xf numFmtId="0" fontId="0" fillId="13" borderId="25" xfId="0" applyFill="1" applyBorder="1" applyAlignment="1" applyProtection="1">
      <alignment horizontal="center" wrapText="1"/>
      <protection locked="0"/>
    </xf>
    <xf numFmtId="0" fontId="20" fillId="13" borderId="25" xfId="0" applyFont="1" applyFill="1" applyBorder="1" applyAlignment="1" applyProtection="1">
      <alignment horizontal="center"/>
      <protection locked="0"/>
    </xf>
    <xf numFmtId="0" fontId="0" fillId="13" borderId="22" xfId="0" applyFill="1" applyBorder="1" applyAlignment="1" applyProtection="1">
      <alignment horizontal="center" wrapText="1"/>
      <protection locked="0"/>
    </xf>
    <xf numFmtId="0" fontId="0" fillId="13" borderId="30" xfId="0" applyFill="1" applyBorder="1" applyAlignment="1" applyProtection="1">
      <alignment horizontal="center"/>
      <protection locked="0"/>
    </xf>
    <xf numFmtId="0" fontId="0" fillId="12" borderId="47" xfId="0" applyFill="1" applyBorder="1" applyAlignment="1" applyProtection="1">
      <alignment horizontal="center"/>
      <protection locked="0"/>
    </xf>
    <xf numFmtId="0" fontId="29" fillId="0" borderId="47" xfId="0" applyFont="1" applyFill="1" applyBorder="1" applyAlignment="1" applyProtection="1">
      <alignment horizontal="center" wrapText="1"/>
      <protection locked="0"/>
    </xf>
    <xf numFmtId="0" fontId="44" fillId="0" borderId="47" xfId="0" applyFont="1" applyFill="1" applyBorder="1" applyAlignment="1" applyProtection="1">
      <alignment horizontal="center" wrapText="1"/>
      <protection locked="0"/>
    </xf>
    <xf numFmtId="0" fontId="29" fillId="0" borderId="0" xfId="0" applyFont="1" applyFill="1" applyAlignment="1" applyProtection="1">
      <alignment horizontal="center"/>
      <protection locked="0"/>
    </xf>
    <xf numFmtId="0" fontId="29" fillId="0" borderId="0" xfId="0" applyFont="1" applyProtection="1">
      <protection locked="0"/>
    </xf>
    <xf numFmtId="0" fontId="46" fillId="0" borderId="47" xfId="1" applyFont="1" applyFill="1" applyBorder="1" applyAlignment="1" applyProtection="1">
      <alignment horizontal="center" wrapText="1"/>
      <protection locked="0"/>
    </xf>
    <xf numFmtId="0" fontId="46" fillId="0" borderId="47" xfId="0" applyFont="1" applyFill="1" applyBorder="1" applyAlignment="1" applyProtection="1">
      <alignment horizontal="center"/>
      <protection locked="0"/>
    </xf>
    <xf numFmtId="0" fontId="27" fillId="0" borderId="22" xfId="0" applyFont="1" applyBorder="1" applyAlignment="1" applyProtection="1">
      <alignment horizontal="left"/>
    </xf>
    <xf numFmtId="0" fontId="27" fillId="0" borderId="22" xfId="0" applyFont="1" applyBorder="1" applyAlignment="1" applyProtection="1">
      <alignment horizontal="right"/>
    </xf>
    <xf numFmtId="0" fontId="27" fillId="0" borderId="18" xfId="0" applyFont="1" applyFill="1" applyBorder="1" applyAlignment="1" applyProtection="1"/>
    <xf numFmtId="0" fontId="27" fillId="0" borderId="25" xfId="0" applyFont="1" applyBorder="1" applyProtection="1"/>
    <xf numFmtId="0" fontId="0" fillId="0" borderId="25" xfId="0" applyBorder="1" applyProtection="1"/>
    <xf numFmtId="0" fontId="0" fillId="0" borderId="25" xfId="0" applyBorder="1" applyAlignment="1" applyProtection="1">
      <alignment horizontal="center"/>
    </xf>
    <xf numFmtId="0" fontId="0" fillId="0" borderId="24" xfId="0" applyBorder="1" applyProtection="1"/>
    <xf numFmtId="0" fontId="0" fillId="0" borderId="19" xfId="0" applyBorder="1" applyProtection="1"/>
    <xf numFmtId="0" fontId="0" fillId="0" borderId="18" xfId="0" applyBorder="1" applyProtection="1"/>
    <xf numFmtId="0" fontId="27" fillId="0" borderId="18" xfId="0" applyFont="1" applyBorder="1" applyProtection="1"/>
    <xf numFmtId="0" fontId="0" fillId="0" borderId="18" xfId="0" applyBorder="1" applyAlignment="1" applyProtection="1">
      <alignment horizontal="center"/>
    </xf>
    <xf numFmtId="0" fontId="42" fillId="0" borderId="18" xfId="0" applyFont="1" applyBorder="1" applyProtection="1"/>
    <xf numFmtId="0" fontId="0" fillId="14" borderId="31"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47" xfId="0" applyFill="1" applyBorder="1" applyAlignment="1" applyProtection="1">
      <alignment horizontal="center" wrapText="1"/>
    </xf>
    <xf numFmtId="0" fontId="0" fillId="14" borderId="31" xfId="0" applyFill="1" applyBorder="1" applyAlignment="1" applyProtection="1">
      <alignment horizontal="center"/>
    </xf>
    <xf numFmtId="0" fontId="20" fillId="14" borderId="47" xfId="0" applyFont="1" applyFill="1" applyBorder="1" applyAlignment="1" applyProtection="1">
      <alignment horizontal="center"/>
    </xf>
    <xf numFmtId="0" fontId="0" fillId="14" borderId="47" xfId="0" applyFill="1" applyBorder="1" applyProtection="1"/>
    <xf numFmtId="49" fontId="39" fillId="0" borderId="50" xfId="0" applyNumberFormat="1" applyFont="1" applyFill="1" applyBorder="1" applyAlignment="1" applyProtection="1">
      <alignment horizontal="center" wrapText="1"/>
      <protection locked="0"/>
    </xf>
    <xf numFmtId="49" fontId="27" fillId="0" borderId="27" xfId="0" applyNumberFormat="1" applyFont="1" applyFill="1" applyBorder="1" applyAlignment="1" applyProtection="1">
      <protection locked="0"/>
    </xf>
    <xf numFmtId="49" fontId="27" fillId="13" borderId="26" xfId="0" applyNumberFormat="1" applyFont="1" applyFill="1" applyBorder="1" applyAlignment="1" applyProtection="1">
      <alignment horizontal="center"/>
      <protection locked="0"/>
    </xf>
    <xf numFmtId="49" fontId="29" fillId="0" borderId="47" xfId="0" applyNumberFormat="1" applyFont="1" applyFill="1" applyBorder="1" applyAlignment="1" applyProtection="1">
      <alignment horizontal="center"/>
      <protection locked="0"/>
    </xf>
    <xf numFmtId="49" fontId="29" fillId="0" borderId="47" xfId="0" applyNumberFormat="1" applyFont="1" applyBorder="1" applyAlignment="1" applyProtection="1">
      <alignment horizontal="center" wrapText="1"/>
      <protection locked="0"/>
    </xf>
    <xf numFmtId="49" fontId="0" fillId="0" borderId="0" xfId="0" applyNumberFormat="1" applyProtection="1">
      <protection locked="0"/>
    </xf>
    <xf numFmtId="0" fontId="27" fillId="0" borderId="0" xfId="0" applyFont="1"/>
    <xf numFmtId="0" fontId="18" fillId="0" borderId="0" xfId="0" applyFont="1" applyAlignment="1" applyProtection="1">
      <alignment vertical="top" wrapText="1"/>
      <protection locked="0"/>
    </xf>
    <xf numFmtId="0" fontId="27" fillId="0" borderId="0" xfId="0" applyFont="1" applyProtection="1">
      <protection locked="0"/>
    </xf>
    <xf numFmtId="0" fontId="0" fillId="0" borderId="0" xfId="0" applyAlignment="1" applyProtection="1">
      <alignment horizontal="left" vertical="top"/>
    </xf>
    <xf numFmtId="0" fontId="20" fillId="0" borderId="0" xfId="0" applyFont="1" applyAlignment="1"/>
    <xf numFmtId="0" fontId="20" fillId="0" borderId="0" xfId="0" applyFont="1" applyAlignment="1">
      <alignment horizontal="right"/>
    </xf>
    <xf numFmtId="14" fontId="20" fillId="0" borderId="0" xfId="0" applyNumberFormat="1" applyFont="1"/>
    <xf numFmtId="0" fontId="20" fillId="0" borderId="0" xfId="0" applyFont="1" applyAlignment="1">
      <alignment horizontal="center"/>
    </xf>
    <xf numFmtId="0" fontId="50" fillId="0" borderId="0" xfId="0" applyFont="1"/>
    <xf numFmtId="0" fontId="51" fillId="16" borderId="47" xfId="0" applyFont="1" applyFill="1" applyBorder="1" applyAlignment="1">
      <alignment horizontal="center" vertical="center"/>
    </xf>
    <xf numFmtId="0" fontId="27" fillId="15" borderId="47" xfId="0" applyFont="1" applyFill="1" applyBorder="1" applyAlignment="1">
      <alignment horizontal="center" vertical="center"/>
    </xf>
    <xf numFmtId="0" fontId="27" fillId="17" borderId="47" xfId="0" applyFont="1" applyFill="1" applyBorder="1" applyAlignment="1">
      <alignment horizontal="center" vertical="center"/>
    </xf>
    <xf numFmtId="0" fontId="27" fillId="10" borderId="47" xfId="0" applyFont="1" applyFill="1" applyBorder="1" applyAlignment="1">
      <alignment horizontal="center" vertical="center"/>
    </xf>
    <xf numFmtId="0" fontId="38" fillId="18" borderId="75" xfId="0" applyFont="1" applyFill="1" applyBorder="1" applyAlignment="1">
      <alignment horizontal="center" wrapText="1"/>
    </xf>
    <xf numFmtId="0" fontId="27" fillId="18" borderId="76" xfId="0" applyFont="1" applyFill="1" applyBorder="1" applyAlignment="1">
      <alignment horizontal="center" vertical="center" wrapText="1"/>
    </xf>
    <xf numFmtId="0" fontId="27" fillId="18" borderId="37" xfId="0" applyFont="1" applyFill="1" applyBorder="1" applyAlignment="1">
      <alignment vertical="center" wrapText="1"/>
    </xf>
    <xf numFmtId="0" fontId="27" fillId="18" borderId="44" xfId="0" applyFont="1" applyFill="1" applyBorder="1" applyAlignment="1">
      <alignment vertical="center" wrapText="1"/>
    </xf>
    <xf numFmtId="0" fontId="27" fillId="18" borderId="38" xfId="0" applyFont="1" applyFill="1" applyBorder="1" applyAlignment="1">
      <alignment horizontal="center" vertical="center" wrapText="1"/>
    </xf>
    <xf numFmtId="0" fontId="27" fillId="18" borderId="6" xfId="0" applyFont="1" applyFill="1" applyBorder="1" applyAlignment="1">
      <alignment horizontal="center" vertical="center" wrapText="1"/>
    </xf>
    <xf numFmtId="0" fontId="27" fillId="18" borderId="58" xfId="0" applyFont="1" applyFill="1" applyBorder="1" applyAlignment="1">
      <alignment horizontal="center" vertical="center" wrapText="1"/>
    </xf>
    <xf numFmtId="0" fontId="38" fillId="20" borderId="77" xfId="0" applyFont="1" applyFill="1" applyBorder="1" applyAlignment="1">
      <alignment horizontal="center" vertical="center" wrapText="1"/>
    </xf>
    <xf numFmtId="0" fontId="27" fillId="0" borderId="77" xfId="0" applyFont="1" applyBorder="1" applyAlignment="1">
      <alignment horizontal="center" vertical="center" wrapText="1"/>
    </xf>
    <xf numFmtId="0" fontId="20" fillId="0" borderId="17" xfId="0" applyFont="1" applyBorder="1" applyAlignment="1">
      <alignment vertical="center" wrapText="1"/>
    </xf>
    <xf numFmtId="0" fontId="20" fillId="0" borderId="31" xfId="0" applyFont="1" applyBorder="1" applyAlignment="1">
      <alignment vertical="center" wrapText="1"/>
    </xf>
    <xf numFmtId="0" fontId="27" fillId="0" borderId="20" xfId="0" applyFont="1" applyBorder="1" applyAlignment="1">
      <alignment horizontal="center" vertical="center" wrapText="1"/>
    </xf>
    <xf numFmtId="0" fontId="0" fillId="0" borderId="77" xfId="0" applyBorder="1" applyAlignment="1">
      <alignment vertical="center" wrapText="1"/>
    </xf>
    <xf numFmtId="0" fontId="0" fillId="0" borderId="36" xfId="0" applyBorder="1" applyAlignment="1">
      <alignment vertical="center" wrapText="1"/>
    </xf>
    <xf numFmtId="3" fontId="38" fillId="0" borderId="31" xfId="0" applyNumberFormat="1" applyFont="1" applyBorder="1" applyAlignment="1">
      <alignment horizontal="center" vertical="center" wrapText="1"/>
    </xf>
    <xf numFmtId="0" fontId="38" fillId="0" borderId="57" xfId="0" applyFont="1" applyBorder="1" applyAlignment="1">
      <alignment horizontal="center" vertical="center" wrapText="1"/>
    </xf>
    <xf numFmtId="0" fontId="38" fillId="21" borderId="78" xfId="0" applyFont="1" applyFill="1" applyBorder="1" applyAlignment="1">
      <alignment horizontal="center" vertical="center" wrapText="1"/>
    </xf>
    <xf numFmtId="0" fontId="27" fillId="0" borderId="78" xfId="0" applyFont="1" applyBorder="1" applyAlignment="1">
      <alignment horizontal="center" vertical="center" wrapText="1"/>
    </xf>
    <xf numFmtId="0" fontId="20" fillId="0" borderId="21" xfId="0" applyFont="1" applyBorder="1" applyAlignment="1">
      <alignment vertical="center" wrapText="1"/>
    </xf>
    <xf numFmtId="0" fontId="20" fillId="0" borderId="47" xfId="0" applyFont="1" applyBorder="1" applyAlignment="1">
      <alignment vertical="center" wrapText="1"/>
    </xf>
    <xf numFmtId="0" fontId="0" fillId="0" borderId="78" xfId="0" applyBorder="1" applyAlignment="1">
      <alignment vertical="center" wrapText="1"/>
    </xf>
    <xf numFmtId="0" fontId="0" fillId="0" borderId="54" xfId="0" applyBorder="1" applyAlignment="1">
      <alignment vertical="center" wrapText="1"/>
    </xf>
    <xf numFmtId="3" fontId="38" fillId="0" borderId="47" xfId="0" applyNumberFormat="1" applyFont="1" applyBorder="1" applyAlignment="1">
      <alignment horizontal="center" vertical="center" wrapText="1"/>
    </xf>
    <xf numFmtId="0" fontId="38" fillId="0" borderId="55" xfId="0" applyFont="1" applyBorder="1" applyAlignment="1">
      <alignment horizontal="center" vertical="center" wrapText="1"/>
    </xf>
    <xf numFmtId="0" fontId="38" fillId="22" borderId="78" xfId="0" applyFont="1" applyFill="1" applyBorder="1" applyAlignment="1">
      <alignment horizontal="center" vertical="center" wrapText="1"/>
    </xf>
    <xf numFmtId="0" fontId="20" fillId="0" borderId="30" xfId="0" applyFont="1" applyBorder="1" applyAlignment="1">
      <alignment vertical="center" wrapText="1"/>
    </xf>
    <xf numFmtId="0" fontId="38" fillId="23" borderId="78" xfId="0" applyFont="1" applyFill="1" applyBorder="1" applyAlignment="1">
      <alignment horizontal="center" vertical="center" wrapText="1"/>
    </xf>
    <xf numFmtId="0" fontId="38" fillId="24" borderId="78" xfId="0" applyFont="1" applyFill="1" applyBorder="1" applyAlignment="1">
      <alignment horizontal="center" vertical="center" wrapText="1"/>
    </xf>
    <xf numFmtId="0" fontId="38" fillId="25" borderId="78" xfId="0" applyFont="1" applyFill="1" applyBorder="1" applyAlignment="1">
      <alignment horizontal="center" vertical="center" wrapText="1"/>
    </xf>
    <xf numFmtId="0" fontId="38" fillId="26" borderId="78" xfId="0" applyFont="1" applyFill="1" applyBorder="1" applyAlignment="1">
      <alignment horizontal="center" vertical="center" wrapText="1"/>
    </xf>
    <xf numFmtId="0" fontId="20" fillId="0" borderId="21" xfId="0" applyFont="1" applyFill="1" applyBorder="1" applyAlignment="1">
      <alignment vertical="center" wrapText="1"/>
    </xf>
    <xf numFmtId="0" fontId="38" fillId="27" borderId="78" xfId="0" applyFont="1" applyFill="1" applyBorder="1" applyAlignment="1">
      <alignment horizontal="center" vertical="center" wrapText="1"/>
    </xf>
    <xf numFmtId="0" fontId="38" fillId="28" borderId="81" xfId="0" applyFont="1" applyFill="1" applyBorder="1" applyAlignment="1">
      <alignment horizontal="center" vertical="center" wrapText="1"/>
    </xf>
    <xf numFmtId="0" fontId="0" fillId="0" borderId="81" xfId="0" applyBorder="1" applyAlignment="1">
      <alignment vertical="center" wrapText="1"/>
    </xf>
    <xf numFmtId="0" fontId="0" fillId="0" borderId="37" xfId="0" applyBorder="1" applyAlignment="1">
      <alignment vertical="center" wrapText="1"/>
    </xf>
    <xf numFmtId="3" fontId="38" fillId="0" borderId="38" xfId="0" applyNumberFormat="1" applyFont="1" applyBorder="1" applyAlignment="1">
      <alignment horizontal="center" vertical="center" wrapText="1"/>
    </xf>
    <xf numFmtId="0" fontId="38" fillId="0" borderId="58" xfId="0" applyFont="1" applyBorder="1" applyAlignment="1">
      <alignment horizontal="center" vertical="center" wrapText="1"/>
    </xf>
    <xf numFmtId="49" fontId="39" fillId="0" borderId="50" xfId="0" applyNumberFormat="1" applyFont="1" applyFill="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46" xfId="0" applyFont="1" applyFill="1" applyBorder="1" applyAlignment="1" applyProtection="1">
      <alignment horizontal="left" vertical="top"/>
    </xf>
    <xf numFmtId="0" fontId="27" fillId="0" borderId="18" xfId="0" applyFont="1" applyFill="1" applyBorder="1" applyAlignment="1" applyProtection="1">
      <alignment vertical="top"/>
    </xf>
    <xf numFmtId="0" fontId="57" fillId="14" borderId="31" xfId="0" applyFont="1" applyFill="1" applyBorder="1" applyAlignment="1" applyProtection="1">
      <alignment vertical="top"/>
      <protection locked="0"/>
    </xf>
    <xf numFmtId="0" fontId="0" fillId="11" borderId="50" xfId="0" applyFill="1" applyBorder="1" applyAlignment="1" applyProtection="1">
      <alignment horizontal="center" vertical="top"/>
      <protection locked="0"/>
    </xf>
    <xf numFmtId="0" fontId="0" fillId="11" borderId="22" xfId="0" applyFill="1" applyBorder="1" applyAlignment="1" applyProtection="1">
      <alignment horizontal="center" vertical="top"/>
      <protection locked="0"/>
    </xf>
    <xf numFmtId="0" fontId="0" fillId="11" borderId="30" xfId="0" applyFill="1" applyBorder="1" applyAlignment="1" applyProtection="1">
      <alignment horizontal="center" vertical="top"/>
      <protection locked="0"/>
    </xf>
    <xf numFmtId="0" fontId="27" fillId="0" borderId="25" xfId="0" applyFont="1" applyBorder="1" applyAlignment="1" applyProtection="1">
      <alignment vertical="top"/>
    </xf>
    <xf numFmtId="0" fontId="0" fillId="0" borderId="25" xfId="0" applyBorder="1" applyAlignment="1" applyProtection="1">
      <alignment vertical="top"/>
    </xf>
    <xf numFmtId="0" fontId="0" fillId="0" borderId="25" xfId="0" applyBorder="1" applyAlignment="1" applyProtection="1">
      <alignment horizontal="center" vertical="top"/>
    </xf>
    <xf numFmtId="0" fontId="0" fillId="0" borderId="24" xfId="0" applyBorder="1" applyAlignment="1" applyProtection="1">
      <alignment vertical="top"/>
    </xf>
    <xf numFmtId="0" fontId="42" fillId="0" borderId="18" xfId="0" applyFont="1" applyBorder="1" applyAlignment="1" applyProtection="1">
      <alignment vertical="top"/>
    </xf>
    <xf numFmtId="0" fontId="0" fillId="0" borderId="18" xfId="0" applyBorder="1" applyAlignment="1" applyProtection="1">
      <alignment vertical="top"/>
    </xf>
    <xf numFmtId="0" fontId="27" fillId="0" borderId="18" xfId="0" applyFont="1" applyBorder="1" applyAlignment="1" applyProtection="1">
      <alignment vertical="top"/>
    </xf>
    <xf numFmtId="0" fontId="0" fillId="0" borderId="18" xfId="0" applyBorder="1" applyAlignment="1" applyProtection="1">
      <alignment horizontal="center" vertical="top"/>
    </xf>
    <xf numFmtId="0" fontId="0" fillId="0" borderId="19" xfId="0" applyBorder="1" applyAlignment="1" applyProtection="1">
      <alignment vertical="top"/>
    </xf>
    <xf numFmtId="49" fontId="0" fillId="14" borderId="34" xfId="0" applyNumberFormat="1" applyFill="1" applyBorder="1" applyAlignment="1" applyProtection="1">
      <alignment horizontal="center" vertical="top" wrapText="1"/>
    </xf>
    <xf numFmtId="0" fontId="0" fillId="14" borderId="0" xfId="0" applyFill="1" applyBorder="1" applyAlignment="1" applyProtection="1">
      <alignment horizontal="center" vertical="top" wrapText="1"/>
    </xf>
    <xf numFmtId="49" fontId="27" fillId="13" borderId="26" xfId="0" applyNumberFormat="1" applyFont="1" applyFill="1" applyBorder="1" applyAlignment="1" applyProtection="1">
      <alignment horizontal="center" vertical="top"/>
      <protection locked="0"/>
    </xf>
    <xf numFmtId="0" fontId="27" fillId="12" borderId="26" xfId="0" applyFont="1" applyFill="1" applyBorder="1" applyAlignment="1" applyProtection="1">
      <alignment horizontal="left" vertical="top"/>
      <protection locked="0"/>
    </xf>
    <xf numFmtId="0" fontId="27" fillId="13" borderId="25" xfId="0" applyFont="1" applyFill="1" applyBorder="1" applyAlignment="1" applyProtection="1">
      <alignment horizontal="left" vertical="top"/>
      <protection locked="0"/>
    </xf>
    <xf numFmtId="0" fontId="0" fillId="13" borderId="22" xfId="0" applyFill="1" applyBorder="1" applyAlignment="1" applyProtection="1">
      <alignment horizontal="center" vertical="top" wrapText="1"/>
      <protection locked="0"/>
    </xf>
    <xf numFmtId="0" fontId="20" fillId="13" borderId="22" xfId="0" applyFont="1" applyFill="1" applyBorder="1" applyAlignment="1" applyProtection="1">
      <alignment horizontal="center" vertical="top"/>
      <protection locked="0"/>
    </xf>
    <xf numFmtId="0" fontId="0" fillId="13" borderId="22" xfId="0" applyFill="1" applyBorder="1" applyAlignment="1" applyProtection="1">
      <alignment horizontal="center" vertical="top"/>
      <protection locked="0"/>
    </xf>
    <xf numFmtId="0" fontId="0" fillId="12" borderId="22" xfId="0" applyFill="1" applyBorder="1" applyAlignment="1" applyProtection="1">
      <alignment horizontal="center" vertical="top"/>
      <protection locked="0"/>
    </xf>
    <xf numFmtId="0" fontId="0" fillId="12" borderId="30" xfId="0" applyFill="1" applyBorder="1" applyAlignment="1" applyProtection="1">
      <alignment horizontal="center" vertical="top"/>
      <protection locked="0"/>
    </xf>
    <xf numFmtId="49" fontId="29" fillId="0" borderId="47" xfId="0" applyNumberFormat="1" applyFont="1" applyFill="1" applyBorder="1" applyAlignment="1" applyProtection="1">
      <alignment horizontal="center" vertical="top"/>
      <protection locked="0"/>
    </xf>
    <xf numFmtId="0" fontId="29" fillId="0" borderId="47" xfId="0" applyFont="1" applyFill="1" applyBorder="1" applyAlignment="1" applyProtection="1">
      <alignment horizontal="center"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center" vertical="top"/>
      <protection locked="0"/>
    </xf>
    <xf numFmtId="0" fontId="29" fillId="0" borderId="0" xfId="0" applyFont="1" applyFill="1" applyAlignment="1" applyProtection="1">
      <alignment horizontal="center" vertical="top"/>
      <protection locked="0"/>
    </xf>
    <xf numFmtId="49" fontId="29" fillId="0" borderId="47" xfId="0" applyNumberFormat="1" applyFont="1" applyBorder="1" applyAlignment="1" applyProtection="1">
      <alignment horizontal="center" vertical="top" wrapText="1"/>
      <protection locked="0"/>
    </xf>
    <xf numFmtId="0" fontId="29" fillId="0" borderId="47" xfId="0" applyFont="1" applyBorder="1" applyAlignment="1" applyProtection="1">
      <alignment vertical="top"/>
      <protection locked="0"/>
    </xf>
    <xf numFmtId="0" fontId="29" fillId="0" borderId="0" xfId="0" applyFont="1" applyAlignment="1" applyProtection="1">
      <alignment vertical="top"/>
      <protection locked="0"/>
    </xf>
    <xf numFmtId="49" fontId="0" fillId="0" borderId="0" xfId="0" applyNumberFormat="1" applyAlignment="1" applyProtection="1">
      <alignment vertical="top"/>
      <protection locked="0"/>
    </xf>
    <xf numFmtId="0" fontId="0" fillId="0" borderId="0" xfId="0" quotePrefix="1" applyAlignment="1" applyProtection="1">
      <alignment vertical="top"/>
      <protection locked="0"/>
    </xf>
    <xf numFmtId="0" fontId="29" fillId="0" borderId="47" xfId="1" applyFont="1" applyFill="1" applyBorder="1" applyAlignment="1" applyProtection="1">
      <alignment horizontal="center" vertical="top" wrapText="1"/>
      <protection locked="0"/>
    </xf>
    <xf numFmtId="0" fontId="27" fillId="0" borderId="22" xfId="0" applyFont="1" applyBorder="1" applyAlignment="1" applyProtection="1">
      <alignment horizontal="right" vertical="top"/>
      <protection locked="0"/>
    </xf>
    <xf numFmtId="0" fontId="0" fillId="0" borderId="22" xfId="0" applyBorder="1" applyAlignment="1" applyProtection="1">
      <alignment vertical="top"/>
    </xf>
    <xf numFmtId="49" fontId="27" fillId="0" borderId="27" xfId="0" applyNumberFormat="1" applyFont="1" applyFill="1" applyBorder="1" applyAlignment="1" applyProtection="1">
      <alignment vertical="top"/>
    </xf>
    <xf numFmtId="0" fontId="29" fillId="14" borderId="30" xfId="0" applyFont="1" applyFill="1" applyBorder="1" applyAlignment="1" applyProtection="1">
      <alignment horizontal="center" vertical="top" textRotation="90"/>
    </xf>
    <xf numFmtId="0" fontId="29" fillId="14" borderId="22" xfId="0" applyFont="1" applyFill="1" applyBorder="1" applyAlignment="1" applyProtection="1">
      <alignment horizontal="center" vertical="top"/>
    </xf>
    <xf numFmtId="0" fontId="56" fillId="14" borderId="18" xfId="0" applyFont="1" applyFill="1" applyBorder="1" applyAlignment="1" applyProtection="1">
      <alignment horizontal="left" vertical="top" wrapText="1"/>
    </xf>
    <xf numFmtId="0" fontId="56" fillId="14" borderId="18" xfId="0" applyFont="1" applyFill="1" applyBorder="1" applyAlignment="1" applyProtection="1">
      <alignment horizontal="left" vertical="top"/>
    </xf>
    <xf numFmtId="0" fontId="29" fillId="14" borderId="0" xfId="0" applyFont="1" applyFill="1" applyBorder="1" applyAlignment="1" applyProtection="1">
      <alignment horizontal="center" vertical="top" wrapText="1"/>
    </xf>
    <xf numFmtId="0" fontId="29" fillId="14" borderId="0" xfId="0" applyFont="1" applyFill="1" applyBorder="1" applyAlignment="1" applyProtection="1">
      <alignment horizontal="center" vertical="top" textRotation="90" wrapText="1"/>
    </xf>
    <xf numFmtId="0" fontId="29" fillId="14" borderId="22" xfId="0" applyFont="1" applyFill="1" applyBorder="1" applyAlignment="1" applyProtection="1">
      <alignment horizontal="center" vertical="top" wrapText="1"/>
    </xf>
    <xf numFmtId="0" fontId="29" fillId="14" borderId="22" xfId="0" applyFont="1" applyFill="1" applyBorder="1" applyAlignment="1" applyProtection="1">
      <alignment horizontal="center" vertical="top" textRotation="90"/>
    </xf>
    <xf numFmtId="1" fontId="29" fillId="14" borderId="22" xfId="0" applyNumberFormat="1" applyFont="1" applyFill="1" applyBorder="1" applyAlignment="1" applyProtection="1">
      <alignment horizontal="center" vertical="top" textRotation="90"/>
    </xf>
    <xf numFmtId="0" fontId="0" fillId="14" borderId="0" xfId="0" applyFill="1" applyAlignment="1" applyProtection="1">
      <alignment vertical="top"/>
    </xf>
    <xf numFmtId="0" fontId="8" fillId="5" borderId="32" xfId="0" applyFont="1" applyFill="1" applyBorder="1" applyAlignment="1">
      <alignment vertical="top"/>
    </xf>
    <xf numFmtId="0" fontId="8" fillId="5" borderId="25" xfId="0" applyFont="1" applyFill="1" applyBorder="1" applyAlignment="1">
      <alignment vertical="top"/>
    </xf>
    <xf numFmtId="0" fontId="8" fillId="5" borderId="33" xfId="0" applyFont="1" applyFill="1" applyBorder="1" applyAlignment="1">
      <alignment vertical="top"/>
    </xf>
    <xf numFmtId="0" fontId="8" fillId="5" borderId="24" xfId="0" applyFont="1" applyFill="1" applyBorder="1" applyAlignment="1">
      <alignment vertical="top"/>
    </xf>
    <xf numFmtId="0" fontId="8" fillId="3" borderId="32" xfId="0" applyFont="1" applyFill="1" applyBorder="1" applyAlignment="1">
      <alignment vertical="top"/>
    </xf>
    <xf numFmtId="0" fontId="8" fillId="3" borderId="4" xfId="0" applyFont="1" applyFill="1" applyBorder="1" applyAlignment="1">
      <alignment vertical="top"/>
    </xf>
    <xf numFmtId="1" fontId="7" fillId="0" borderId="0" xfId="0" applyNumberFormat="1" applyFont="1" applyAlignment="1">
      <alignment horizontal="left" vertical="top"/>
    </xf>
    <xf numFmtId="1" fontId="11" fillId="2" borderId="22" xfId="0" applyNumberFormat="1" applyFont="1" applyFill="1" applyBorder="1" applyAlignment="1">
      <alignment horizontal="left" vertical="top" wrapText="1"/>
    </xf>
    <xf numFmtId="14" fontId="11" fillId="0" borderId="47" xfId="0" applyNumberFormat="1" applyFont="1" applyBorder="1" applyAlignment="1">
      <alignment horizontal="center" vertical="top" wrapText="1"/>
    </xf>
    <xf numFmtId="0" fontId="30" fillId="0" borderId="48" xfId="0" applyFont="1" applyBorder="1" applyAlignment="1" applyProtection="1">
      <alignment horizontal="center" vertical="center" wrapText="1"/>
      <protection locked="0"/>
    </xf>
    <xf numFmtId="0" fontId="59" fillId="2" borderId="47" xfId="0" applyFont="1" applyFill="1" applyBorder="1" applyAlignment="1" applyProtection="1">
      <alignment horizontal="center" vertical="top" wrapText="1"/>
    </xf>
    <xf numFmtId="49" fontId="59" fillId="2" borderId="47" xfId="0" applyNumberFormat="1" applyFont="1" applyFill="1" applyBorder="1" applyAlignment="1" applyProtection="1">
      <alignment horizontal="center" vertical="top" wrapText="1"/>
    </xf>
    <xf numFmtId="0" fontId="59" fillId="2" borderId="48" xfId="0" applyFont="1" applyFill="1" applyBorder="1" applyAlignment="1" applyProtection="1">
      <alignment horizontal="center" vertical="center" wrapText="1"/>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0" fontId="25" fillId="0" borderId="37" xfId="0" applyFont="1" applyBorder="1" applyAlignment="1" applyProtection="1">
      <alignment horizontal="center" vertical="center" wrapText="1"/>
      <protection locked="0"/>
    </xf>
    <xf numFmtId="0" fontId="25" fillId="0" borderId="38" xfId="0" applyFont="1" applyBorder="1" applyAlignment="1" applyProtection="1">
      <alignment horizontal="center" vertical="center" wrapText="1"/>
      <protection locked="0"/>
    </xf>
    <xf numFmtId="0" fontId="25" fillId="0" borderId="54" xfId="0" applyFont="1" applyFill="1" applyBorder="1" applyAlignment="1" applyProtection="1">
      <alignment horizontal="center" vertical="center" wrapText="1"/>
      <protection locked="0"/>
    </xf>
    <xf numFmtId="0" fontId="25" fillId="0" borderId="47" xfId="0" applyFont="1" applyFill="1" applyBorder="1" applyAlignment="1" applyProtection="1">
      <alignment horizontal="center" vertical="center" wrapText="1"/>
      <protection locked="0"/>
    </xf>
    <xf numFmtId="0" fontId="25" fillId="0" borderId="55" xfId="0" applyFont="1" applyFill="1" applyBorder="1" applyAlignment="1" applyProtection="1">
      <alignment horizontal="center" vertical="center" wrapText="1"/>
      <protection locked="0"/>
    </xf>
    <xf numFmtId="0" fontId="25" fillId="0" borderId="55" xfId="0" applyFont="1" applyBorder="1" applyAlignment="1" applyProtection="1">
      <alignment horizontal="center" vertical="center" wrapText="1"/>
      <protection locked="0"/>
    </xf>
    <xf numFmtId="0" fontId="25" fillId="0" borderId="58" xfId="0" applyFont="1" applyBorder="1" applyAlignment="1" applyProtection="1">
      <alignment horizontal="center" vertical="center" wrapText="1"/>
      <protection locked="0"/>
    </xf>
    <xf numFmtId="0" fontId="25" fillId="0" borderId="31" xfId="0" applyFont="1" applyFill="1" applyBorder="1" applyAlignment="1" applyProtection="1">
      <alignment horizontal="center" vertical="center" wrapText="1"/>
      <protection locked="0"/>
    </xf>
    <xf numFmtId="0" fontId="25" fillId="0" borderId="57" xfId="0" applyFont="1" applyFill="1" applyBorder="1" applyAlignment="1" applyProtection="1">
      <alignment horizontal="center" vertical="center" wrapText="1"/>
      <protection locked="0"/>
    </xf>
    <xf numFmtId="0" fontId="0" fillId="0" borderId="0" xfId="0" applyAlignment="1" applyProtection="1">
      <alignment wrapText="1"/>
      <protection locked="0"/>
    </xf>
    <xf numFmtId="0" fontId="11" fillId="0" borderId="22" xfId="0" applyFont="1" applyBorder="1" applyAlignment="1">
      <alignment horizontal="left" vertical="top"/>
    </xf>
    <xf numFmtId="0" fontId="11" fillId="0" borderId="22" xfId="0" applyFont="1" applyBorder="1" applyAlignment="1" applyProtection="1">
      <alignment horizontal="left" vertical="top"/>
    </xf>
    <xf numFmtId="0" fontId="29" fillId="0" borderId="47" xfId="0" applyFont="1" applyBorder="1" applyAlignment="1" applyProtection="1">
      <alignment horizontal="left"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left" vertical="top" wrapText="1"/>
      <protection locked="0"/>
    </xf>
    <xf numFmtId="0" fontId="43" fillId="0" borderId="47" xfId="0" applyFont="1" applyFill="1" applyBorder="1" applyAlignment="1" applyProtection="1">
      <alignment horizontal="left" vertical="top" wrapText="1"/>
      <protection locked="0"/>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56" fillId="14" borderId="0" xfId="0" applyFont="1" applyFill="1" applyBorder="1" applyAlignment="1" applyProtection="1">
      <alignment horizontal="left" vertical="top"/>
    </xf>
    <xf numFmtId="49" fontId="0" fillId="14" borderId="47" xfId="0" applyNumberFormat="1" applyFill="1" applyBorder="1" applyAlignment="1" applyProtection="1">
      <alignment horizontal="center" wrapText="1"/>
    </xf>
    <xf numFmtId="0" fontId="0" fillId="14" borderId="50" xfId="0" applyFill="1" applyBorder="1" applyAlignment="1" applyProtection="1">
      <alignment wrapText="1"/>
    </xf>
    <xf numFmtId="0" fontId="0" fillId="14" borderId="30" xfId="0" applyFill="1" applyBorder="1" applyAlignment="1" applyProtection="1">
      <alignment wrapText="1"/>
    </xf>
    <xf numFmtId="0" fontId="0" fillId="14" borderId="30" xfId="0" applyFill="1" applyBorder="1" applyAlignment="1" applyProtection="1">
      <alignment horizontal="center" wrapText="1"/>
    </xf>
    <xf numFmtId="0" fontId="29" fillId="14" borderId="30" xfId="0" applyFont="1" applyFill="1" applyBorder="1" applyAlignment="1" applyProtection="1">
      <alignment horizontal="center" wrapText="1"/>
    </xf>
    <xf numFmtId="0" fontId="29" fillId="14" borderId="30" xfId="0" applyFont="1" applyFill="1" applyBorder="1" applyAlignment="1" applyProtection="1">
      <alignment horizontal="center" textRotation="90" wrapText="1"/>
    </xf>
    <xf numFmtId="0" fontId="29" fillId="14" borderId="30" xfId="0" applyFont="1" applyFill="1" applyBorder="1" applyAlignment="1" applyProtection="1">
      <alignment horizontal="center" textRotation="90"/>
    </xf>
    <xf numFmtId="1" fontId="29" fillId="14" borderId="30" xfId="0" applyNumberFormat="1" applyFont="1" applyFill="1" applyBorder="1" applyAlignment="1" applyProtection="1">
      <alignment horizontal="center" textRotation="90"/>
    </xf>
    <xf numFmtId="0" fontId="29" fillId="14" borderId="47" xfId="0" applyFont="1" applyFill="1" applyBorder="1" applyAlignment="1" applyProtection="1">
      <alignment horizontal="center" textRotation="90"/>
    </xf>
    <xf numFmtId="0" fontId="29" fillId="14" borderId="22" xfId="0" applyFont="1" applyFill="1" applyBorder="1" applyAlignment="1" applyProtection="1">
      <alignment horizontal="center"/>
    </xf>
    <xf numFmtId="0" fontId="19" fillId="0" borderId="0" xfId="0" applyFont="1" applyBorder="1" applyAlignment="1" applyProtection="1">
      <alignment horizontal="center" vertical="top" wrapText="1"/>
    </xf>
    <xf numFmtId="0" fontId="0" fillId="0" borderId="0" xfId="0" applyBorder="1" applyAlignment="1" applyProtection="1">
      <alignment horizontal="left" vertical="top"/>
    </xf>
    <xf numFmtId="49" fontId="0" fillId="0" borderId="0" xfId="0" applyNumberFormat="1" applyBorder="1" applyAlignment="1" applyProtection="1">
      <alignment horizontal="left" vertical="top"/>
    </xf>
    <xf numFmtId="49" fontId="0" fillId="0" borderId="0" xfId="0" applyNumberFormat="1" applyAlignment="1" applyProtection="1">
      <alignment horizontal="center" vertical="top"/>
    </xf>
    <xf numFmtId="49" fontId="12" fillId="0" borderId="38" xfId="0" applyNumberFormat="1" applyFont="1" applyBorder="1" applyAlignment="1" applyProtection="1">
      <alignment horizontal="center" vertical="top" wrapText="1"/>
    </xf>
    <xf numFmtId="49" fontId="11" fillId="0" borderId="47" xfId="0" applyNumberFormat="1" applyFont="1" applyBorder="1" applyAlignment="1" applyProtection="1">
      <alignment horizontal="center" vertical="top" wrapText="1"/>
      <protection locked="0"/>
    </xf>
    <xf numFmtId="49" fontId="11" fillId="0" borderId="0" xfId="0" applyNumberFormat="1" applyFont="1" applyAlignment="1" applyProtection="1">
      <alignment horizontal="center" vertical="top"/>
      <protection locked="0"/>
    </xf>
    <xf numFmtId="49" fontId="0" fillId="0" borderId="0" xfId="0" applyNumberFormat="1" applyAlignment="1" applyProtection="1">
      <alignment horizontal="center" vertical="top"/>
      <protection locked="0"/>
    </xf>
    <xf numFmtId="0" fontId="12" fillId="0" borderId="38" xfId="0" applyFont="1" applyBorder="1" applyAlignment="1" applyProtection="1">
      <alignment horizontal="left" vertical="top" wrapText="1"/>
      <protection locked="0"/>
    </xf>
    <xf numFmtId="0" fontId="11" fillId="0" borderId="47" xfId="0" applyFont="1" applyBorder="1" applyAlignment="1" applyProtection="1">
      <alignment horizontal="left" vertical="top" wrapText="1"/>
      <protection locked="0"/>
    </xf>
    <xf numFmtId="49" fontId="16" fillId="0" borderId="0" xfId="0" applyNumberFormat="1" applyFont="1" applyAlignment="1" applyProtection="1">
      <alignment horizontal="right" vertical="top"/>
    </xf>
    <xf numFmtId="170" fontId="0" fillId="0" borderId="0" xfId="0" applyNumberFormat="1" applyAlignment="1" applyProtection="1">
      <alignment horizontal="left" vertical="top" indent="1"/>
    </xf>
    <xf numFmtId="0" fontId="11" fillId="0" borderId="22" xfId="0" applyFont="1" applyBorder="1" applyAlignment="1" applyProtection="1">
      <alignment horizontal="left" vertical="top"/>
    </xf>
    <xf numFmtId="0" fontId="11" fillId="0" borderId="22" xfId="0" applyFont="1" applyFill="1" applyBorder="1" applyAlignment="1">
      <alignment vertical="top" wrapText="1"/>
    </xf>
    <xf numFmtId="0" fontId="31" fillId="0" borderId="0" xfId="0" applyFont="1" applyAlignment="1">
      <alignment vertical="top"/>
    </xf>
    <xf numFmtId="0" fontId="32" fillId="0" borderId="0" xfId="0" applyFont="1" applyAlignment="1">
      <alignment vertical="top"/>
    </xf>
    <xf numFmtId="0" fontId="62" fillId="0" borderId="0" xfId="0" applyFont="1" applyAlignment="1">
      <alignment vertical="top"/>
    </xf>
    <xf numFmtId="0" fontId="16" fillId="0" borderId="38" xfId="0" applyFont="1" applyBorder="1" applyAlignment="1">
      <alignment horizontal="center" vertical="top"/>
    </xf>
    <xf numFmtId="0" fontId="16" fillId="0" borderId="38" xfId="0" applyFont="1" applyBorder="1" applyAlignment="1">
      <alignment vertical="top"/>
    </xf>
    <xf numFmtId="0" fontId="0" fillId="0" borderId="31" xfId="0" applyBorder="1" applyAlignment="1">
      <alignment vertical="top"/>
    </xf>
    <xf numFmtId="0" fontId="0" fillId="0" borderId="31" xfId="0" applyBorder="1" applyAlignment="1">
      <alignment horizontal="center" vertical="top"/>
    </xf>
    <xf numFmtId="0" fontId="0" fillId="0" borderId="47" xfId="0" applyBorder="1" applyAlignment="1">
      <alignment vertical="top"/>
    </xf>
    <xf numFmtId="0" fontId="0" fillId="0" borderId="47" xfId="0" applyBorder="1" applyAlignment="1">
      <alignment horizontal="center" vertical="top"/>
    </xf>
    <xf numFmtId="0" fontId="32" fillId="0" borderId="47" xfId="0" applyFont="1" applyBorder="1" applyAlignment="1">
      <alignment vertical="top"/>
    </xf>
    <xf numFmtId="0" fontId="0" fillId="0" borderId="47" xfId="0" applyBorder="1" applyAlignment="1">
      <alignment vertical="top" wrapText="1"/>
    </xf>
    <xf numFmtId="0" fontId="0" fillId="0" borderId="47" xfId="0" applyBorder="1" applyAlignment="1">
      <alignment horizontal="center" vertical="top"/>
    </xf>
    <xf numFmtId="0" fontId="11" fillId="2" borderId="22" xfId="0" applyFont="1" applyFill="1" applyBorder="1" applyAlignment="1" applyProtection="1">
      <alignment horizontal="left" vertical="top" wrapText="1"/>
      <protection locked="0"/>
    </xf>
    <xf numFmtId="0" fontId="11" fillId="2" borderId="22" xfId="0" applyFont="1" applyFill="1" applyBorder="1" applyAlignment="1">
      <alignment horizontal="left" vertical="top" wrapText="1"/>
    </xf>
    <xf numFmtId="49" fontId="30" fillId="0" borderId="38" xfId="0" applyNumberFormat="1" applyFont="1" applyBorder="1" applyAlignment="1" applyProtection="1">
      <alignment horizontal="center" vertical="top" wrapText="1"/>
    </xf>
    <xf numFmtId="0" fontId="20" fillId="0" borderId="47" xfId="0" applyFont="1" applyBorder="1" applyAlignment="1" applyProtection="1">
      <alignment horizontal="left" vertical="top" wrapText="1"/>
      <protection locked="0"/>
    </xf>
    <xf numFmtId="2" fontId="20" fillId="0" borderId="47" xfId="0" applyNumberFormat="1" applyFont="1" applyBorder="1" applyAlignment="1" applyProtection="1">
      <alignment horizontal="left" vertical="top" wrapText="1"/>
      <protection locked="0"/>
    </xf>
    <xf numFmtId="166" fontId="20" fillId="0" borderId="47" xfId="0" applyNumberFormat="1" applyFont="1" applyBorder="1" applyAlignment="1" applyProtection="1">
      <alignment horizontal="left" vertical="top" wrapText="1"/>
      <protection locked="0"/>
    </xf>
    <xf numFmtId="167" fontId="20" fillId="0" borderId="47" xfId="0" applyNumberFormat="1" applyFont="1" applyBorder="1" applyAlignment="1" applyProtection="1">
      <alignment horizontal="left" vertical="top" wrapText="1"/>
      <protection locked="0"/>
    </xf>
    <xf numFmtId="0" fontId="63" fillId="2" borderId="31" xfId="0" applyFont="1" applyFill="1" applyBorder="1" applyAlignment="1" applyProtection="1">
      <alignment horizontal="center" vertical="top" wrapText="1"/>
      <protection locked="0"/>
    </xf>
    <xf numFmtId="0" fontId="63" fillId="2" borderId="31" xfId="0" applyFont="1" applyFill="1" applyBorder="1" applyAlignment="1" applyProtection="1">
      <alignment horizontal="left" vertical="top" wrapText="1"/>
      <protection locked="0"/>
    </xf>
    <xf numFmtId="14" fontId="63" fillId="2" borderId="31" xfId="0" applyNumberFormat="1" applyFont="1" applyFill="1" applyBorder="1" applyAlignment="1" applyProtection="1">
      <alignment horizontal="center" vertical="top" wrapText="1"/>
      <protection locked="0"/>
    </xf>
    <xf numFmtId="0" fontId="63" fillId="2" borderId="31" xfId="0" applyFont="1" applyFill="1" applyBorder="1" applyAlignment="1" applyProtection="1">
      <alignment horizontal="center" vertical="top"/>
      <protection locked="0"/>
    </xf>
    <xf numFmtId="166" fontId="63" fillId="2" borderId="31" xfId="0" applyNumberFormat="1" applyFont="1" applyFill="1" applyBorder="1" applyAlignment="1" applyProtection="1">
      <alignment horizontal="center" vertical="top"/>
      <protection locked="0"/>
    </xf>
    <xf numFmtId="0" fontId="0" fillId="0" borderId="18" xfId="0" applyBorder="1"/>
    <xf numFmtId="0" fontId="27" fillId="0" borderId="25" xfId="0" applyFont="1" applyBorder="1"/>
    <xf numFmtId="0" fontId="0" fillId="0" borderId="25" xfId="0" applyBorder="1"/>
    <xf numFmtId="0" fontId="0" fillId="0" borderId="25" xfId="0" applyBorder="1" applyAlignment="1">
      <alignment horizontal="center"/>
    </xf>
    <xf numFmtId="0" fontId="0" fillId="0" borderId="10" xfId="0" applyBorder="1"/>
    <xf numFmtId="0" fontId="42" fillId="0" borderId="18" xfId="0" applyFont="1" applyBorder="1"/>
    <xf numFmtId="0" fontId="27" fillId="0" borderId="18" xfId="0" applyFont="1" applyBorder="1"/>
    <xf numFmtId="0" fontId="0" fillId="0" borderId="18" xfId="0" applyBorder="1" applyAlignment="1">
      <alignment horizontal="center"/>
    </xf>
    <xf numFmtId="0" fontId="0" fillId="0" borderId="19" xfId="0" applyBorder="1"/>
    <xf numFmtId="0" fontId="0" fillId="29" borderId="46" xfId="0" applyFill="1" applyBorder="1" applyAlignment="1">
      <alignment horizontal="center"/>
    </xf>
    <xf numFmtId="0" fontId="0" fillId="29" borderId="25" xfId="0" applyFill="1" applyBorder="1" applyAlignment="1">
      <alignment horizontal="center"/>
    </xf>
    <xf numFmtId="0" fontId="0" fillId="29" borderId="24" xfId="0" applyFill="1" applyBorder="1" applyAlignment="1">
      <alignment horizontal="center"/>
    </xf>
    <xf numFmtId="0" fontId="0" fillId="29" borderId="46" xfId="0" applyFill="1" applyBorder="1"/>
    <xf numFmtId="0" fontId="0" fillId="29" borderId="47" xfId="0" applyFill="1" applyBorder="1"/>
    <xf numFmtId="0" fontId="0" fillId="29" borderId="31" xfId="0" applyFill="1" applyBorder="1" applyAlignment="1">
      <alignment horizontal="center" wrapText="1"/>
    </xf>
    <xf numFmtId="0" fontId="0" fillId="29" borderId="27" xfId="0" applyFill="1" applyBorder="1" applyAlignment="1">
      <alignment horizontal="center" wrapText="1"/>
    </xf>
    <xf numFmtId="0" fontId="0" fillId="29" borderId="47" xfId="0" applyFill="1" applyBorder="1" applyAlignment="1">
      <alignment horizontal="center" wrapText="1"/>
    </xf>
    <xf numFmtId="0" fontId="0" fillId="29" borderId="31" xfId="0" applyFill="1" applyBorder="1" applyAlignment="1">
      <alignment horizontal="center"/>
    </xf>
    <xf numFmtId="0" fontId="20" fillId="29" borderId="49" xfId="0" applyFont="1" applyFill="1" applyBorder="1" applyAlignment="1">
      <alignment horizontal="left"/>
    </xf>
    <xf numFmtId="0" fontId="27" fillId="13" borderId="26" xfId="0" applyFont="1" applyFill="1" applyBorder="1" applyAlignment="1">
      <alignment horizontal="center"/>
    </xf>
    <xf numFmtId="0" fontId="27" fillId="12" borderId="26" xfId="0" applyFont="1" applyFill="1" applyBorder="1" applyAlignment="1">
      <alignment horizontal="left"/>
    </xf>
    <xf numFmtId="0" fontId="27" fillId="13" borderId="25" xfId="0" applyFont="1" applyFill="1" applyBorder="1" applyAlignment="1">
      <alignment horizontal="left"/>
    </xf>
    <xf numFmtId="0" fontId="0" fillId="13" borderId="25" xfId="0" applyFill="1" applyBorder="1" applyAlignment="1">
      <alignment horizontal="center" wrapText="1"/>
    </xf>
    <xf numFmtId="0" fontId="20" fillId="13" borderId="25" xfId="0" applyFont="1" applyFill="1" applyBorder="1" applyAlignment="1">
      <alignment horizontal="center"/>
    </xf>
    <xf numFmtId="0" fontId="0" fillId="13" borderId="30" xfId="0" applyFill="1" applyBorder="1" applyAlignment="1">
      <alignment horizontal="center"/>
    </xf>
    <xf numFmtId="0" fontId="0" fillId="12" borderId="31" xfId="0" applyFill="1" applyBorder="1" applyAlignment="1">
      <alignment horizontal="center"/>
    </xf>
    <xf numFmtId="0" fontId="20" fillId="0" borderId="47" xfId="0" applyFont="1" applyFill="1" applyBorder="1" applyAlignment="1">
      <alignment horizontal="center"/>
    </xf>
    <xf numFmtId="0" fontId="0" fillId="0" borderId="47" xfId="0" applyFill="1" applyBorder="1" applyAlignment="1">
      <alignment horizontal="center" wrapText="1"/>
    </xf>
    <xf numFmtId="0" fontId="20" fillId="0" borderId="47" xfId="0" applyFont="1" applyBorder="1" applyAlignment="1">
      <alignment horizontal="center" wrapText="1"/>
    </xf>
    <xf numFmtId="0" fontId="20" fillId="0" borderId="47" xfId="0" applyFont="1" applyBorder="1" applyAlignment="1">
      <alignment wrapText="1"/>
    </xf>
    <xf numFmtId="0" fontId="0" fillId="0" borderId="0" xfId="0" applyFill="1" applyAlignment="1">
      <alignment horizontal="center"/>
    </xf>
    <xf numFmtId="0" fontId="20" fillId="0" borderId="46" xfId="0" applyFont="1" applyFill="1" applyBorder="1" applyAlignment="1">
      <alignment horizontal="center"/>
    </xf>
    <xf numFmtId="0" fontId="0" fillId="0" borderId="46" xfId="0" applyBorder="1" applyAlignment="1">
      <alignment horizontal="center" wrapText="1"/>
    </xf>
    <xf numFmtId="0" fontId="0" fillId="0" borderId="50" xfId="0" applyBorder="1" applyAlignment="1">
      <alignment horizontal="center" wrapText="1"/>
    </xf>
    <xf numFmtId="0" fontId="0" fillId="0" borderId="47" xfId="0" applyBorder="1" applyAlignment="1">
      <alignment horizontal="center" wrapText="1"/>
    </xf>
    <xf numFmtId="0" fontId="45" fillId="0" borderId="47" xfId="1" applyFill="1" applyBorder="1" applyAlignment="1" applyProtection="1">
      <alignment horizontal="center" wrapText="1"/>
    </xf>
    <xf numFmtId="0" fontId="20" fillId="0" borderId="47" xfId="1" applyFont="1" applyFill="1" applyBorder="1" applyAlignment="1" applyProtection="1">
      <alignment horizontal="center" wrapText="1"/>
    </xf>
    <xf numFmtId="0" fontId="20" fillId="0" borderId="47" xfId="0" applyFont="1" applyFill="1" applyBorder="1" applyAlignment="1">
      <alignment horizontal="center" wrapText="1"/>
    </xf>
    <xf numFmtId="0" fontId="20" fillId="29" borderId="47" xfId="0" applyFont="1" applyFill="1" applyBorder="1" applyAlignment="1">
      <alignment horizontal="center" wrapText="1"/>
    </xf>
    <xf numFmtId="0" fontId="40" fillId="0" borderId="47" xfId="1" applyFont="1" applyFill="1" applyBorder="1" applyAlignment="1" applyProtection="1">
      <alignment horizontal="center" wrapText="1"/>
    </xf>
    <xf numFmtId="0" fontId="20" fillId="0" borderId="46" xfId="0" applyFont="1" applyFill="1" applyBorder="1" applyAlignment="1">
      <alignment horizontal="center" wrapText="1"/>
    </xf>
    <xf numFmtId="0" fontId="40" fillId="0" borderId="46" xfId="1" applyFont="1" applyFill="1" applyBorder="1" applyAlignment="1" applyProtection="1">
      <alignment horizontal="center" wrapText="1"/>
    </xf>
    <xf numFmtId="0" fontId="0" fillId="0" borderId="49" xfId="0" applyBorder="1" applyAlignment="1">
      <alignment horizontal="center" wrapText="1"/>
    </xf>
    <xf numFmtId="0" fontId="40" fillId="0" borderId="49" xfId="1" applyFont="1" applyFill="1" applyBorder="1" applyAlignment="1" applyProtection="1">
      <alignment horizontal="center" wrapText="1"/>
    </xf>
    <xf numFmtId="0" fontId="0" fillId="0" borderId="31" xfId="0" applyBorder="1" applyAlignment="1">
      <alignment horizontal="center" wrapText="1"/>
    </xf>
    <xf numFmtId="0" fontId="40" fillId="0" borderId="31" xfId="1" applyFont="1" applyFill="1" applyBorder="1" applyAlignment="1" applyProtection="1">
      <alignment horizontal="center" wrapText="1"/>
    </xf>
    <xf numFmtId="0" fontId="0" fillId="0" borderId="46" xfId="0" applyFill="1" applyBorder="1" applyAlignment="1">
      <alignment horizontal="center" wrapText="1"/>
    </xf>
    <xf numFmtId="0" fontId="45" fillId="0" borderId="47" xfId="1" applyFont="1" applyFill="1" applyBorder="1" applyAlignment="1" applyProtection="1">
      <alignment horizontal="center" wrapText="1"/>
    </xf>
    <xf numFmtId="0" fontId="40" fillId="0" borderId="47" xfId="0" applyFont="1" applyBorder="1" applyAlignment="1">
      <alignment horizontal="center"/>
    </xf>
    <xf numFmtId="0" fontId="20" fillId="29" borderId="46" xfId="0" applyFont="1" applyFill="1" applyBorder="1" applyAlignment="1">
      <alignment horizontal="center" wrapText="1"/>
    </xf>
    <xf numFmtId="0" fontId="40" fillId="0" borderId="0" xfId="0" applyFont="1" applyAlignment="1">
      <alignment horizontal="center"/>
    </xf>
    <xf numFmtId="0" fontId="0" fillId="0" borderId="47" xfId="0" applyBorder="1"/>
    <xf numFmtId="0" fontId="40" fillId="0" borderId="31" xfId="0" applyFont="1" applyBorder="1" applyAlignment="1">
      <alignment horizontal="center"/>
    </xf>
    <xf numFmtId="0" fontId="0" fillId="0" borderId="49" xfId="0" applyFill="1" applyBorder="1" applyAlignment="1">
      <alignment horizontal="center" wrapText="1"/>
    </xf>
    <xf numFmtId="0" fontId="0" fillId="0" borderId="31" xfId="0" applyFill="1" applyBorder="1" applyAlignment="1">
      <alignment horizontal="center" wrapText="1"/>
    </xf>
    <xf numFmtId="0" fontId="40" fillId="0" borderId="47" xfId="0" applyFont="1" applyFill="1" applyBorder="1" applyAlignment="1">
      <alignment horizontal="center"/>
    </xf>
    <xf numFmtId="0" fontId="40" fillId="0" borderId="0" xfId="0" applyFont="1" applyFill="1" applyAlignment="1">
      <alignment horizontal="center"/>
    </xf>
    <xf numFmtId="0" fontId="20" fillId="0" borderId="46" xfId="0" applyFont="1" applyBorder="1" applyAlignment="1">
      <alignment horizontal="center" wrapText="1"/>
    </xf>
    <xf numFmtId="0" fontId="40" fillId="0" borderId="10" xfId="0" applyFont="1" applyFill="1" applyBorder="1" applyAlignment="1">
      <alignment horizontal="center"/>
    </xf>
    <xf numFmtId="0" fontId="40" fillId="0" borderId="31" xfId="0" applyFont="1" applyFill="1" applyBorder="1" applyAlignment="1">
      <alignment horizontal="center"/>
    </xf>
    <xf numFmtId="0" fontId="45" fillId="0" borderId="0" xfId="1" applyAlignment="1" applyProtection="1">
      <alignment horizontal="center" vertical="top"/>
    </xf>
    <xf numFmtId="0" fontId="20" fillId="0" borderId="47" xfId="0" applyFont="1" applyBorder="1"/>
    <xf numFmtId="49" fontId="49" fillId="12" borderId="34" xfId="0" applyNumberFormat="1" applyFont="1" applyFill="1" applyBorder="1" applyAlignment="1" applyProtection="1">
      <alignment horizontal="center" vertical="center" wrapText="1"/>
      <protection locked="0"/>
    </xf>
    <xf numFmtId="49" fontId="17" fillId="2" borderId="22" xfId="0" applyNumberFormat="1" applyFont="1" applyFill="1" applyBorder="1" applyAlignment="1" applyProtection="1">
      <alignment horizontal="left" vertical="top"/>
    </xf>
    <xf numFmtId="0" fontId="17" fillId="2" borderId="18" xfId="0" applyFont="1" applyFill="1" applyBorder="1" applyAlignment="1" applyProtection="1">
      <alignment horizontal="left" vertical="top"/>
      <protection locked="0"/>
    </xf>
    <xf numFmtId="0" fontId="65" fillId="2" borderId="47" xfId="0" applyFont="1" applyFill="1" applyBorder="1" applyAlignment="1" applyProtection="1">
      <alignment horizontal="center" vertical="top" wrapText="1"/>
      <protection locked="0"/>
    </xf>
    <xf numFmtId="49" fontId="65" fillId="2" borderId="47" xfId="0" applyNumberFormat="1" applyFont="1" applyFill="1" applyBorder="1" applyAlignment="1" applyProtection="1">
      <alignment horizontal="center" vertical="top" wrapText="1"/>
      <protection locked="0"/>
    </xf>
    <xf numFmtId="0" fontId="65" fillId="2" borderId="48" xfId="0" applyFont="1" applyFill="1" applyBorder="1" applyAlignment="1" applyProtection="1">
      <alignment horizontal="center" vertical="center" wrapText="1"/>
      <protection locked="0"/>
    </xf>
    <xf numFmtId="166" fontId="17" fillId="2" borderId="31" xfId="0" applyNumberFormat="1" applyFont="1" applyFill="1" applyBorder="1" applyAlignment="1" applyProtection="1">
      <alignment horizontal="center" vertical="top"/>
      <protection locked="0"/>
    </xf>
    <xf numFmtId="0" fontId="17" fillId="2" borderId="18" xfId="0" applyFont="1" applyFill="1" applyBorder="1" applyAlignment="1" applyProtection="1">
      <alignment vertical="top"/>
      <protection locked="0"/>
    </xf>
    <xf numFmtId="0" fontId="12" fillId="2" borderId="18" xfId="0" applyFont="1" applyFill="1" applyBorder="1" applyAlignment="1" applyProtection="1">
      <alignment horizontal="left" vertical="top"/>
      <protection locked="0"/>
    </xf>
    <xf numFmtId="0" fontId="17" fillId="0" borderId="16" xfId="0" applyFont="1" applyBorder="1" applyAlignment="1" applyProtection="1">
      <alignment vertical="top"/>
      <protection locked="0"/>
    </xf>
    <xf numFmtId="0" fontId="17" fillId="0" borderId="30" xfId="0" applyFont="1" applyBorder="1" applyAlignment="1" applyProtection="1">
      <alignment vertical="top"/>
      <protection locked="0"/>
    </xf>
    <xf numFmtId="0" fontId="12" fillId="2" borderId="50" xfId="0" applyFont="1" applyFill="1" applyBorder="1" applyAlignment="1" applyProtection="1">
      <alignment vertical="top"/>
      <protection locked="0"/>
    </xf>
    <xf numFmtId="169" fontId="12" fillId="2" borderId="47" xfId="0" applyNumberFormat="1" applyFont="1" applyFill="1" applyBorder="1" applyAlignment="1" applyProtection="1">
      <alignment horizontal="center" vertical="top"/>
      <protection locked="0"/>
    </xf>
    <xf numFmtId="0" fontId="12" fillId="2" borderId="47"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7" fillId="2" borderId="22" xfId="0" applyNumberFormat="1" applyFont="1" applyFill="1" applyBorder="1" applyAlignment="1" applyProtection="1">
      <alignment horizontal="left" vertical="top"/>
    </xf>
    <xf numFmtId="0" fontId="17" fillId="2" borderId="22" xfId="0" applyFont="1" applyFill="1" applyBorder="1" applyAlignment="1" applyProtection="1">
      <alignment horizontal="left" vertical="top"/>
      <protection locked="0"/>
    </xf>
    <xf numFmtId="0" fontId="17"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wrapText="1"/>
      <protection locked="0"/>
    </xf>
    <xf numFmtId="0" fontId="63" fillId="2" borderId="31" xfId="0" applyNumberFormat="1" applyFont="1" applyFill="1" applyBorder="1" applyAlignment="1" applyProtection="1">
      <alignment horizontal="center" vertical="top" wrapText="1"/>
      <protection locked="0"/>
    </xf>
    <xf numFmtId="0" fontId="20" fillId="0" borderId="47" xfId="0" applyNumberFormat="1" applyFont="1" applyBorder="1" applyAlignment="1" applyProtection="1">
      <alignment horizontal="center" vertical="top" wrapText="1"/>
      <protection locked="0"/>
    </xf>
    <xf numFmtId="0" fontId="64" fillId="2" borderId="31" xfId="0" applyFont="1" applyFill="1" applyBorder="1" applyAlignment="1" applyProtection="1">
      <alignment horizontal="center" vertical="top"/>
    </xf>
    <xf numFmtId="166" fontId="64" fillId="2" borderId="31" xfId="0" applyNumberFormat="1" applyFont="1" applyFill="1" applyBorder="1" applyAlignment="1" applyProtection="1">
      <alignment horizontal="center" vertical="top"/>
    </xf>
    <xf numFmtId="0" fontId="12" fillId="2" borderId="31" xfId="0" applyFont="1" applyFill="1" applyBorder="1" applyAlignment="1" applyProtection="1">
      <alignment horizontal="center" vertical="top"/>
    </xf>
    <xf numFmtId="0" fontId="11" fillId="2" borderId="18"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protection locked="0"/>
    </xf>
    <xf numFmtId="0" fontId="67" fillId="0" borderId="0" xfId="0" applyFont="1" applyAlignment="1">
      <alignment vertical="top" wrapText="1"/>
    </xf>
    <xf numFmtId="0" fontId="29" fillId="0" borderId="47" xfId="0" applyFont="1" applyBorder="1" applyAlignment="1" applyProtection="1">
      <alignment horizontal="center"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center" vertical="top"/>
      <protection locked="0"/>
    </xf>
    <xf numFmtId="0" fontId="11"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49" fontId="11" fillId="0" borderId="22" xfId="0" applyNumberFormat="1" applyFont="1" applyFill="1" applyBorder="1" applyAlignment="1">
      <alignment horizontal="left" vertical="top" wrapText="1"/>
    </xf>
    <xf numFmtId="0" fontId="11" fillId="0" borderId="22" xfId="0" applyFont="1" applyFill="1" applyBorder="1" applyAlignment="1">
      <alignment horizontal="left" vertical="top" wrapText="1"/>
    </xf>
    <xf numFmtId="0" fontId="70" fillId="0" borderId="22" xfId="0" applyFont="1" applyBorder="1" applyAlignment="1" applyProtection="1">
      <alignment horizontal="left" vertical="top"/>
    </xf>
    <xf numFmtId="0" fontId="70" fillId="0" borderId="0" xfId="0" applyFont="1" applyAlignment="1">
      <alignment vertical="top"/>
    </xf>
    <xf numFmtId="49" fontId="70" fillId="0" borderId="22" xfId="0" applyNumberFormat="1" applyFont="1" applyFill="1" applyBorder="1" applyAlignment="1">
      <alignment horizontal="left" vertical="top" wrapText="1"/>
    </xf>
    <xf numFmtId="0" fontId="70" fillId="0" borderId="22" xfId="0" applyFont="1" applyFill="1" applyBorder="1" applyAlignment="1">
      <alignment horizontal="left" vertical="top" wrapText="1"/>
    </xf>
    <xf numFmtId="0" fontId="71" fillId="0" borderId="22" xfId="0" applyFont="1" applyBorder="1" applyAlignment="1" applyProtection="1">
      <alignment horizontal="left" vertical="top"/>
    </xf>
    <xf numFmtId="49" fontId="25" fillId="0" borderId="57" xfId="0" applyNumberFormat="1" applyFont="1" applyFill="1" applyBorder="1" applyAlignment="1" applyProtection="1">
      <alignment horizontal="center" vertical="center" wrapText="1"/>
      <protection locked="0"/>
    </xf>
    <xf numFmtId="49" fontId="25" fillId="0" borderId="55" xfId="0" applyNumberFormat="1" applyFont="1" applyFill="1" applyBorder="1" applyAlignment="1" applyProtection="1">
      <alignment horizontal="center" vertical="center" wrapText="1"/>
      <protection locked="0"/>
    </xf>
    <xf numFmtId="49" fontId="25" fillId="0" borderId="55" xfId="0" applyNumberFormat="1" applyFont="1" applyBorder="1" applyAlignment="1" applyProtection="1">
      <alignment horizontal="center" vertical="center" wrapText="1"/>
      <protection locked="0"/>
    </xf>
    <xf numFmtId="49" fontId="25" fillId="0" borderId="58" xfId="0" applyNumberFormat="1" applyFont="1" applyBorder="1" applyAlignment="1" applyProtection="1">
      <alignment horizontal="center" vertical="center" wrapText="1"/>
      <protection locked="0"/>
    </xf>
    <xf numFmtId="0" fontId="11" fillId="2" borderId="22" xfId="0" applyFont="1" applyFill="1" applyBorder="1" applyAlignment="1" applyProtection="1">
      <alignment horizontal="left" vertical="top" wrapText="1"/>
      <protection locked="0"/>
    </xf>
    <xf numFmtId="49" fontId="11" fillId="2" borderId="18" xfId="0" applyNumberFormat="1" applyFont="1" applyFill="1" applyBorder="1" applyAlignment="1" applyProtection="1">
      <alignment horizontal="left" vertical="top"/>
    </xf>
    <xf numFmtId="0" fontId="11" fillId="0" borderId="47" xfId="0" applyFont="1" applyFill="1" applyBorder="1" applyAlignment="1" applyProtection="1">
      <alignment horizontal="center" vertical="top"/>
      <protection locked="0"/>
    </xf>
    <xf numFmtId="166" fontId="20" fillId="0" borderId="47" xfId="0" applyNumberFormat="1" applyFont="1" applyBorder="1" applyAlignment="1" applyProtection="1">
      <alignment horizontal="center" vertical="top" wrapText="1"/>
      <protection locked="0"/>
    </xf>
    <xf numFmtId="0" fontId="11" fillId="2" borderId="22" xfId="0" applyFont="1" applyFill="1" applyBorder="1" applyAlignment="1" applyProtection="1">
      <alignment vertical="top"/>
      <protection locked="0"/>
    </xf>
    <xf numFmtId="49" fontId="17"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30" fillId="0" borderId="38" xfId="0" applyFont="1" applyBorder="1" applyAlignment="1" applyProtection="1">
      <alignment horizontal="center" vertical="top" wrapText="1"/>
      <protection locked="0"/>
    </xf>
    <xf numFmtId="0" fontId="11" fillId="0" borderId="47" xfId="0" applyFont="1" applyFill="1" applyBorder="1" applyAlignment="1" applyProtection="1">
      <alignment horizontal="left" vertical="top" wrapText="1"/>
      <protection locked="0"/>
    </xf>
    <xf numFmtId="0" fontId="12" fillId="0" borderId="38" xfId="0" applyFont="1" applyBorder="1" applyAlignment="1">
      <alignment horizontal="left" vertical="top" wrapText="1"/>
    </xf>
    <xf numFmtId="0" fontId="11" fillId="0" borderId="52" xfId="0" applyFont="1" applyBorder="1" applyAlignment="1">
      <alignment horizontal="left" vertical="top" wrapText="1"/>
    </xf>
    <xf numFmtId="0" fontId="11" fillId="0" borderId="0" xfId="0" applyFont="1" applyAlignment="1">
      <alignment vertical="top" wrapText="1"/>
    </xf>
    <xf numFmtId="0" fontId="11" fillId="0" borderId="47" xfId="0" applyFont="1" applyBorder="1" applyAlignment="1">
      <alignment vertical="top" wrapText="1"/>
    </xf>
    <xf numFmtId="14" fontId="11" fillId="0" borderId="47" xfId="0" applyNumberFormat="1" applyFont="1" applyBorder="1" applyAlignment="1">
      <alignment horizontal="center" vertical="top"/>
    </xf>
    <xf numFmtId="0" fontId="11" fillId="0" borderId="47" xfId="0" applyFont="1" applyBorder="1" applyAlignment="1">
      <alignment vertical="top"/>
    </xf>
    <xf numFmtId="0" fontId="11" fillId="0" borderId="47" xfId="0" applyFont="1" applyBorder="1" applyAlignment="1">
      <alignment horizontal="center" vertical="top"/>
    </xf>
    <xf numFmtId="49" fontId="7" fillId="3" borderId="10" xfId="0" applyNumberFormat="1" applyFont="1" applyFill="1" applyBorder="1" applyAlignment="1" applyProtection="1">
      <alignment horizontal="left" vertical="top"/>
      <protection locked="0"/>
    </xf>
    <xf numFmtId="1" fontId="7" fillId="3" borderId="5" xfId="0" applyNumberFormat="1" applyFont="1" applyFill="1" applyBorder="1" applyAlignment="1" applyProtection="1">
      <alignment horizontal="left" vertical="top"/>
      <protection locked="0"/>
    </xf>
    <xf numFmtId="49" fontId="7" fillId="3" borderId="84" xfId="0" applyNumberFormat="1" applyFont="1" applyFill="1" applyBorder="1" applyAlignment="1" applyProtection="1">
      <alignment horizontal="left" vertical="top"/>
      <protection locked="0"/>
    </xf>
    <xf numFmtId="0" fontId="8" fillId="3" borderId="83" xfId="0" applyFont="1" applyFill="1" applyBorder="1" applyAlignment="1">
      <alignment vertical="top"/>
    </xf>
    <xf numFmtId="1" fontId="7" fillId="3" borderId="85" xfId="0" applyNumberFormat="1" applyFont="1" applyFill="1" applyBorder="1" applyAlignment="1" applyProtection="1">
      <alignment horizontal="left" vertical="top"/>
      <protection locked="0"/>
    </xf>
    <xf numFmtId="0" fontId="11" fillId="2" borderId="22" xfId="0" applyFont="1" applyFill="1" applyBorder="1" applyAlignment="1">
      <alignment horizontal="left" vertical="top" wrapText="1"/>
    </xf>
    <xf numFmtId="0" fontId="0" fillId="0" borderId="0" xfId="0" applyAlignment="1" applyProtection="1">
      <alignment vertical="top" wrapText="1"/>
      <protection locked="0"/>
    </xf>
    <xf numFmtId="0" fontId="0" fillId="0" borderId="47" xfId="0" applyBorder="1" applyAlignment="1">
      <alignment horizontal="center" vertical="top"/>
    </xf>
    <xf numFmtId="0" fontId="20" fillId="0" borderId="0" xfId="0" applyFont="1" applyAlignment="1">
      <alignment horizontal="center"/>
    </xf>
    <xf numFmtId="49" fontId="0" fillId="0" borderId="22" xfId="0" applyNumberFormat="1" applyBorder="1" applyAlignment="1">
      <alignment vertical="top" wrapText="1"/>
    </xf>
    <xf numFmtId="0" fontId="11" fillId="0" borderId="47" xfId="0" applyFont="1" applyBorder="1" applyAlignment="1" applyProtection="1">
      <alignment vertical="top" wrapText="1"/>
      <protection locked="0"/>
    </xf>
    <xf numFmtId="0" fontId="11" fillId="0" borderId="31" xfId="0" applyFont="1" applyBorder="1" applyAlignment="1" applyProtection="1">
      <alignment vertical="top" wrapText="1"/>
      <protection locked="0"/>
    </xf>
    <xf numFmtId="0" fontId="11" fillId="0" borderId="47" xfId="0" applyFont="1" applyBorder="1" applyAlignment="1" applyProtection="1">
      <alignment vertical="top"/>
      <protection locked="0"/>
    </xf>
    <xf numFmtId="0" fontId="0" fillId="0" borderId="0" xfId="0" applyAlignment="1"/>
    <xf numFmtId="14" fontId="20" fillId="0" borderId="0" xfId="0" applyNumberFormat="1" applyFont="1" applyAlignment="1">
      <alignment horizontal="left"/>
    </xf>
    <xf numFmtId="0" fontId="27" fillId="0" borderId="38" xfId="0" applyFont="1" applyBorder="1" applyAlignment="1">
      <alignment horizontal="center" wrapText="1"/>
    </xf>
    <xf numFmtId="0" fontId="0" fillId="0" borderId="0" xfId="0" applyAlignment="1">
      <alignment wrapText="1"/>
    </xf>
    <xf numFmtId="0" fontId="20" fillId="0" borderId="31" xfId="0" quotePrefix="1" applyFont="1" applyBorder="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0" fillId="0" borderId="47" xfId="0" applyFill="1" applyBorder="1" applyAlignment="1">
      <alignment horizontal="center"/>
    </xf>
    <xf numFmtId="0" fontId="35" fillId="0" borderId="0" xfId="0" applyFont="1" applyAlignment="1" applyProtection="1">
      <alignment vertical="top"/>
    </xf>
    <xf numFmtId="0" fontId="35" fillId="0" borderId="0" xfId="0" applyFont="1" applyAlignment="1" applyProtection="1">
      <alignment horizontal="center" vertical="top"/>
    </xf>
    <xf numFmtId="0" fontId="35" fillId="0" borderId="0" xfId="0" applyFont="1" applyAlignment="1" applyProtection="1">
      <alignment horizontal="left" vertical="top" wrapText="1"/>
    </xf>
    <xf numFmtId="0" fontId="35" fillId="0" borderId="0" xfId="0" applyFont="1" applyAlignment="1" applyProtection="1">
      <alignment horizontal="left" vertical="top"/>
    </xf>
    <xf numFmtId="49" fontId="35" fillId="0" borderId="18" xfId="0" applyNumberFormat="1" applyFont="1" applyBorder="1" applyAlignment="1" applyProtection="1">
      <alignment horizontal="left" vertical="top"/>
    </xf>
    <xf numFmtId="0" fontId="35" fillId="0" borderId="0" xfId="0" applyFont="1" applyAlignment="1" applyProtection="1">
      <alignment horizontal="right" vertical="top"/>
    </xf>
    <xf numFmtId="0" fontId="35" fillId="0" borderId="18" xfId="0" applyFont="1" applyBorder="1" applyAlignment="1" applyProtection="1">
      <alignment horizontal="center" vertical="top"/>
    </xf>
    <xf numFmtId="0" fontId="35" fillId="0" borderId="18" xfId="0" applyFont="1" applyBorder="1" applyAlignment="1" applyProtection="1">
      <alignment vertical="top"/>
    </xf>
    <xf numFmtId="49" fontId="35" fillId="0" borderId="22" xfId="0" applyNumberFormat="1" applyFont="1" applyBorder="1" applyAlignment="1" applyProtection="1">
      <alignment vertical="top"/>
    </xf>
    <xf numFmtId="0" fontId="35" fillId="0" borderId="22" xfId="0" applyFont="1" applyBorder="1" applyAlignment="1" applyProtection="1">
      <alignment horizontal="left" vertical="top"/>
    </xf>
    <xf numFmtId="0" fontId="35" fillId="0" borderId="22" xfId="0" applyFont="1" applyBorder="1" applyAlignment="1" applyProtection="1">
      <alignment vertical="top"/>
    </xf>
    <xf numFmtId="49" fontId="35" fillId="0" borderId="22" xfId="0" applyNumberFormat="1" applyFont="1" applyBorder="1" applyAlignment="1" applyProtection="1">
      <alignment horizontal="left" vertical="top"/>
    </xf>
    <xf numFmtId="0" fontId="35" fillId="0" borderId="22" xfId="0" applyFont="1" applyBorder="1" applyAlignment="1" applyProtection="1">
      <alignment horizontal="right" vertical="top"/>
    </xf>
    <xf numFmtId="49" fontId="35" fillId="0" borderId="0" xfId="0" applyNumberFormat="1" applyFont="1" applyBorder="1" applyAlignment="1" applyProtection="1">
      <alignment vertical="top" wrapText="1"/>
    </xf>
    <xf numFmtId="0" fontId="76" fillId="0" borderId="0" xfId="0" applyFont="1" applyAlignment="1" applyProtection="1">
      <alignment horizontal="left" vertical="top"/>
    </xf>
    <xf numFmtId="0" fontId="75" fillId="0" borderId="46" xfId="0" applyFont="1" applyBorder="1" applyAlignment="1" applyProtection="1">
      <alignment horizontal="center" vertical="top"/>
    </xf>
    <xf numFmtId="0" fontId="75" fillId="0" borderId="46" xfId="0" applyFont="1" applyBorder="1" applyAlignment="1" applyProtection="1">
      <alignment vertical="top"/>
    </xf>
    <xf numFmtId="0" fontId="75" fillId="0" borderId="48" xfId="0" applyFont="1" applyBorder="1" applyAlignment="1" applyProtection="1">
      <alignment horizontal="center" vertical="top"/>
    </xf>
    <xf numFmtId="0" fontId="75" fillId="0" borderId="48" xfId="0" applyFont="1" applyBorder="1" applyAlignment="1" applyProtection="1">
      <alignment vertical="top"/>
    </xf>
    <xf numFmtId="0" fontId="75" fillId="0" borderId="38" xfId="0" applyFont="1" applyFill="1" applyBorder="1" applyAlignment="1" applyProtection="1">
      <alignment horizontal="center" vertical="top"/>
    </xf>
    <xf numFmtId="0" fontId="75" fillId="0" borderId="38" xfId="0" applyFont="1" applyFill="1" applyBorder="1" applyAlignment="1" applyProtection="1">
      <alignment horizontal="left" vertical="top" wrapText="1"/>
    </xf>
    <xf numFmtId="0" fontId="75" fillId="2" borderId="38" xfId="0" applyFont="1" applyFill="1" applyBorder="1" applyAlignment="1" applyProtection="1">
      <alignment horizontal="center" vertical="top"/>
    </xf>
    <xf numFmtId="0" fontId="75" fillId="2" borderId="38" xfId="0" applyFont="1" applyFill="1" applyBorder="1" applyAlignment="1" applyProtection="1">
      <alignment horizontal="left" vertical="top" wrapText="1"/>
    </xf>
    <xf numFmtId="0" fontId="75" fillId="2" borderId="16" xfId="0" applyFont="1" applyFill="1" applyBorder="1" applyAlignment="1" applyProtection="1">
      <alignment horizontal="left" vertical="top"/>
    </xf>
    <xf numFmtId="0" fontId="75" fillId="2" borderId="14" xfId="0" applyFont="1" applyFill="1" applyBorder="1" applyAlignment="1" applyProtection="1">
      <alignment horizontal="center" vertical="top"/>
    </xf>
    <xf numFmtId="0" fontId="75" fillId="2" borderId="14" xfId="0" applyFont="1" applyFill="1" applyBorder="1" applyAlignment="1" applyProtection="1">
      <alignment vertical="top"/>
    </xf>
    <xf numFmtId="0" fontId="75" fillId="2" borderId="14" xfId="0" applyFont="1" applyFill="1" applyBorder="1" applyAlignment="1" applyProtection="1">
      <alignment horizontal="left" vertical="top" wrapText="1"/>
    </xf>
    <xf numFmtId="0" fontId="75" fillId="2" borderId="15" xfId="0" applyFont="1" applyFill="1" applyBorder="1" applyAlignment="1" applyProtection="1">
      <alignment horizontal="left" vertical="top" wrapText="1"/>
    </xf>
    <xf numFmtId="0" fontId="35" fillId="0" borderId="49" xfId="0" applyFont="1" applyBorder="1" applyAlignment="1" applyProtection="1">
      <alignment horizontal="center" vertical="top"/>
    </xf>
    <xf numFmtId="0" fontId="35" fillId="0" borderId="49" xfId="0" applyFont="1" applyBorder="1" applyAlignment="1" applyProtection="1">
      <alignment vertical="top" wrapText="1"/>
    </xf>
    <xf numFmtId="0" fontId="35" fillId="0" borderId="47" xfId="0" applyFont="1" applyFill="1" applyBorder="1" applyAlignment="1" applyProtection="1">
      <alignment horizontal="center" vertical="top"/>
      <protection locked="0"/>
    </xf>
    <xf numFmtId="0" fontId="77" fillId="0" borderId="47" xfId="0" applyFont="1" applyFill="1" applyBorder="1" applyAlignment="1" applyProtection="1">
      <alignment horizontal="center" vertical="top"/>
      <protection locked="0"/>
    </xf>
    <xf numFmtId="0" fontId="35" fillId="0" borderId="49" xfId="0" applyFont="1" applyFill="1" applyBorder="1" applyAlignment="1" applyProtection="1">
      <alignment horizontal="left" vertical="top" wrapText="1"/>
      <protection locked="0"/>
    </xf>
    <xf numFmtId="0" fontId="35" fillId="2" borderId="47" xfId="0" applyFont="1" applyFill="1" applyBorder="1" applyAlignment="1" applyProtection="1">
      <alignment horizontal="center" vertical="top"/>
      <protection locked="0"/>
    </xf>
    <xf numFmtId="0" fontId="77" fillId="2" borderId="47" xfId="0" applyFont="1" applyFill="1" applyBorder="1" applyAlignment="1" applyProtection="1">
      <alignment horizontal="center" vertical="top"/>
      <protection locked="0"/>
    </xf>
    <xf numFmtId="0" fontId="78" fillId="2" borderId="49" xfId="0" applyFont="1" applyFill="1" applyBorder="1" applyAlignment="1" applyProtection="1">
      <alignment horizontal="left" vertical="top" wrapText="1"/>
      <protection locked="0"/>
    </xf>
    <xf numFmtId="0" fontId="35" fillId="0" borderId="47" xfId="0" applyFont="1" applyBorder="1" applyAlignment="1" applyProtection="1">
      <alignment horizontal="center" vertical="top"/>
    </xf>
    <xf numFmtId="0" fontId="35" fillId="0" borderId="47" xfId="0" applyFont="1" applyBorder="1" applyAlignment="1" applyProtection="1">
      <alignment vertical="top" wrapText="1"/>
    </xf>
    <xf numFmtId="0" fontId="35" fillId="0" borderId="47" xfId="0" applyFont="1" applyFill="1" applyBorder="1" applyAlignment="1" applyProtection="1">
      <alignment horizontal="left" vertical="top" wrapText="1"/>
      <protection locked="0"/>
    </xf>
    <xf numFmtId="0" fontId="78" fillId="2" borderId="47" xfId="0" applyFont="1" applyFill="1" applyBorder="1" applyAlignment="1" applyProtection="1">
      <alignment horizontal="left" vertical="top" wrapText="1"/>
      <protection locked="0"/>
    </xf>
    <xf numFmtId="0" fontId="75" fillId="2" borderId="50" xfId="0" applyFont="1" applyFill="1" applyBorder="1" applyAlignment="1" applyProtection="1">
      <alignment horizontal="left" vertical="top"/>
    </xf>
    <xf numFmtId="0" fontId="35" fillId="2" borderId="22" xfId="0" applyFont="1" applyFill="1" applyBorder="1" applyAlignment="1" applyProtection="1">
      <alignment horizontal="center" vertical="top"/>
    </xf>
    <xf numFmtId="0" fontId="35" fillId="2" borderId="22" xfId="0" applyFont="1" applyFill="1" applyBorder="1" applyAlignment="1" applyProtection="1">
      <alignment vertical="top"/>
    </xf>
    <xf numFmtId="0" fontId="35" fillId="2" borderId="22" xfId="0" applyFont="1" applyFill="1" applyBorder="1" applyAlignment="1" applyProtection="1">
      <alignment horizontal="center" vertical="top"/>
      <protection locked="0"/>
    </xf>
    <xf numFmtId="0" fontId="77" fillId="2" borderId="22" xfId="0" applyFont="1" applyFill="1" applyBorder="1" applyAlignment="1" applyProtection="1">
      <alignment horizontal="center" vertical="top"/>
      <protection locked="0"/>
    </xf>
    <xf numFmtId="0" fontId="35" fillId="2" borderId="22" xfId="0" applyFont="1" applyFill="1" applyBorder="1" applyAlignment="1" applyProtection="1">
      <alignment horizontal="left" vertical="top" wrapText="1"/>
      <protection locked="0"/>
    </xf>
    <xf numFmtId="0" fontId="78" fillId="2" borderId="30" xfId="0" applyFont="1" applyFill="1" applyBorder="1" applyAlignment="1" applyProtection="1">
      <alignment horizontal="left" vertical="top" wrapText="1"/>
      <protection locked="0"/>
    </xf>
    <xf numFmtId="0" fontId="77" fillId="0" borderId="47" xfId="0" applyFont="1" applyBorder="1" applyAlignment="1" applyProtection="1">
      <alignment vertical="top" wrapText="1"/>
    </xf>
    <xf numFmtId="0" fontId="35" fillId="0" borderId="47" xfId="0" applyFont="1" applyBorder="1" applyAlignment="1" applyProtection="1">
      <alignment horizontal="center" vertical="top" wrapText="1"/>
    </xf>
    <xf numFmtId="0" fontId="81" fillId="0" borderId="47" xfId="0" applyFont="1" applyBorder="1" applyAlignment="1" applyProtection="1">
      <alignment vertical="top" wrapText="1"/>
    </xf>
    <xf numFmtId="0" fontId="82" fillId="0" borderId="47" xfId="0" applyFont="1" applyBorder="1" applyAlignment="1" applyProtection="1">
      <alignment vertical="top" wrapText="1"/>
    </xf>
    <xf numFmtId="0" fontId="35" fillId="0" borderId="47" xfId="0" applyFont="1" applyFill="1" applyBorder="1" applyAlignment="1" applyProtection="1">
      <alignment horizontal="center" vertical="top" wrapText="1"/>
    </xf>
    <xf numFmtId="0" fontId="35" fillId="0" borderId="47" xfId="0" applyFont="1" applyFill="1" applyBorder="1" applyAlignment="1" applyProtection="1">
      <alignment vertical="top" wrapText="1"/>
    </xf>
    <xf numFmtId="0" fontId="35" fillId="0" borderId="0" xfId="0" applyFont="1" applyFill="1" applyAlignment="1" applyProtection="1">
      <alignment vertical="top"/>
      <protection locked="0"/>
    </xf>
    <xf numFmtId="0" fontId="78" fillId="2" borderId="47" xfId="0" applyFont="1" applyFill="1" applyBorder="1" applyAlignment="1" applyProtection="1">
      <alignment vertical="top" wrapText="1"/>
      <protection locked="0"/>
    </xf>
    <xf numFmtId="0" fontId="78" fillId="2" borderId="31" xfId="0" applyFont="1" applyFill="1" applyBorder="1" applyAlignment="1" applyProtection="1">
      <alignment vertical="top" wrapText="1"/>
      <protection locked="0"/>
    </xf>
    <xf numFmtId="0" fontId="81" fillId="0" borderId="46" xfId="0" applyFont="1" applyBorder="1" applyAlignment="1" applyProtection="1">
      <alignment vertical="top" wrapText="1"/>
    </xf>
    <xf numFmtId="0" fontId="35" fillId="0" borderId="46" xfId="0" applyFont="1" applyFill="1" applyBorder="1" applyAlignment="1" applyProtection="1">
      <alignment horizontal="left" vertical="top" wrapText="1"/>
      <protection locked="0"/>
    </xf>
    <xf numFmtId="0" fontId="78" fillId="2" borderId="46" xfId="0" applyFont="1" applyFill="1" applyBorder="1" applyAlignment="1" applyProtection="1">
      <alignment horizontal="left" vertical="top" wrapText="1"/>
      <protection locked="0"/>
    </xf>
    <xf numFmtId="0" fontId="81" fillId="0" borderId="47" xfId="0" applyFont="1" applyFill="1" applyBorder="1" applyAlignment="1" applyProtection="1">
      <alignment vertical="top" wrapText="1"/>
    </xf>
    <xf numFmtId="0" fontId="79" fillId="0" borderId="47" xfId="0" applyFont="1" applyBorder="1" applyAlignment="1" applyProtection="1">
      <alignment vertical="top" wrapText="1"/>
    </xf>
    <xf numFmtId="0" fontId="35" fillId="2" borderId="47" xfId="0" applyFont="1" applyFill="1" applyBorder="1" applyAlignment="1" applyProtection="1">
      <alignment horizontal="center" vertical="top" wrapText="1"/>
    </xf>
    <xf numFmtId="0" fontId="80" fillId="2" borderId="47" xfId="0" applyFont="1" applyFill="1" applyBorder="1" applyAlignment="1" applyProtection="1">
      <alignment vertical="top" wrapText="1"/>
    </xf>
    <xf numFmtId="0" fontId="35" fillId="2" borderId="47" xfId="0" applyFont="1" applyFill="1" applyBorder="1" applyAlignment="1" applyProtection="1">
      <alignment horizontal="left" vertical="top" wrapText="1"/>
      <protection locked="0"/>
    </xf>
    <xf numFmtId="0" fontId="35" fillId="2" borderId="50" xfId="0" applyFont="1" applyFill="1" applyBorder="1" applyAlignment="1" applyProtection="1">
      <alignment horizontal="center" vertical="top"/>
      <protection locked="0"/>
    </xf>
    <xf numFmtId="0" fontId="35" fillId="2" borderId="30" xfId="0" applyFont="1" applyFill="1" applyBorder="1" applyAlignment="1" applyProtection="1">
      <alignment horizontal="center" vertical="top"/>
      <protection locked="0"/>
    </xf>
    <xf numFmtId="0" fontId="35" fillId="2" borderId="22" xfId="0" applyFont="1" applyFill="1" applyBorder="1" applyAlignment="1" applyProtection="1">
      <alignment horizontal="center" vertical="top" wrapText="1"/>
    </xf>
    <xf numFmtId="0" fontId="81" fillId="2" borderId="22" xfId="0" applyFont="1" applyFill="1" applyBorder="1" applyAlignment="1" applyProtection="1">
      <alignment vertical="top" wrapText="1"/>
    </xf>
    <xf numFmtId="0" fontId="35" fillId="0" borderId="46" xfId="0" applyFont="1" applyBorder="1" applyAlignment="1" applyProtection="1">
      <alignment horizontal="center" vertical="top" wrapText="1"/>
    </xf>
    <xf numFmtId="0" fontId="77" fillId="0" borderId="0" xfId="0" applyFont="1" applyAlignment="1" applyProtection="1">
      <alignment horizontal="left" vertical="top"/>
    </xf>
    <xf numFmtId="0" fontId="35" fillId="0" borderId="0" xfId="0" applyFont="1" applyAlignment="1" applyProtection="1">
      <alignment horizontal="center" vertical="top"/>
      <protection locked="0"/>
    </xf>
    <xf numFmtId="0" fontId="35" fillId="0" borderId="0" xfId="0" applyFont="1" applyAlignment="1" applyProtection="1">
      <alignment horizontal="left" vertical="top" wrapText="1"/>
      <protection locked="0"/>
    </xf>
    <xf numFmtId="0" fontId="77" fillId="0" borderId="0" xfId="0" applyFont="1" applyAlignment="1" applyProtection="1">
      <alignment horizontal="left" vertical="top" wrapText="1"/>
      <protection locked="0"/>
    </xf>
    <xf numFmtId="0" fontId="35" fillId="0" borderId="0" xfId="0" applyFont="1" applyFill="1" applyAlignment="1" applyProtection="1">
      <alignment horizontal="left" vertical="top"/>
    </xf>
    <xf numFmtId="0" fontId="0" fillId="0" borderId="38" xfId="0" applyBorder="1" applyAlignment="1" applyProtection="1">
      <alignment vertical="top"/>
      <protection locked="0"/>
    </xf>
    <xf numFmtId="0" fontId="11" fillId="0" borderId="31" xfId="0" applyFont="1" applyBorder="1" applyAlignment="1" applyProtection="1">
      <alignment vertical="top"/>
      <protection locked="0"/>
    </xf>
    <xf numFmtId="0" fontId="8" fillId="4" borderId="14" xfId="0" applyFont="1" applyFill="1" applyBorder="1" applyAlignment="1">
      <alignment horizontal="center" vertical="top"/>
    </xf>
    <xf numFmtId="0" fontId="8" fillId="3" borderId="18" xfId="0" applyFont="1" applyFill="1" applyBorder="1" applyAlignment="1">
      <alignment horizontal="left" vertical="top" indent="2"/>
    </xf>
    <xf numFmtId="0" fontId="7" fillId="6" borderId="5" xfId="0" applyFont="1" applyFill="1" applyBorder="1" applyAlignment="1"/>
    <xf numFmtId="0" fontId="35" fillId="0" borderId="50" xfId="0" applyFont="1" applyBorder="1" applyAlignment="1" applyProtection="1">
      <alignment horizontal="center" vertical="top"/>
    </xf>
    <xf numFmtId="0" fontId="0" fillId="0" borderId="47" xfId="0" applyBorder="1" applyAlignment="1">
      <alignment horizontal="center" vertical="top"/>
    </xf>
    <xf numFmtId="0" fontId="35" fillId="0" borderId="49" xfId="0" applyFont="1" applyBorder="1" applyAlignment="1" applyProtection="1">
      <alignment horizontal="center" vertical="top"/>
    </xf>
    <xf numFmtId="0" fontId="35" fillId="2" borderId="22" xfId="0" applyFont="1" applyFill="1" applyBorder="1" applyAlignment="1" applyProtection="1">
      <alignment horizontal="center" vertical="top"/>
      <protection locked="0"/>
    </xf>
    <xf numFmtId="0" fontId="78" fillId="0" borderId="47" xfId="0" applyFont="1" applyBorder="1" applyAlignment="1" applyProtection="1">
      <alignment vertical="top" wrapText="1"/>
    </xf>
    <xf numFmtId="0" fontId="86" fillId="0" borderId="47" xfId="0" applyFont="1" applyBorder="1" applyAlignment="1" applyProtection="1">
      <alignment vertical="top" wrapText="1"/>
    </xf>
    <xf numFmtId="0" fontId="87" fillId="0" borderId="47" xfId="0" applyFont="1" applyBorder="1" applyAlignment="1" applyProtection="1">
      <alignment vertical="top" wrapText="1"/>
    </xf>
    <xf numFmtId="0" fontId="88" fillId="0" borderId="47" xfId="0" applyFont="1" applyBorder="1" applyAlignment="1" applyProtection="1">
      <alignment horizontal="center" vertical="top"/>
    </xf>
    <xf numFmtId="0" fontId="88" fillId="0" borderId="47" xfId="0" applyFont="1" applyBorder="1" applyAlignment="1" applyProtection="1">
      <alignment horizontal="center" vertical="top" wrapText="1"/>
    </xf>
    <xf numFmtId="0" fontId="89" fillId="0" borderId="47" xfId="0" applyFont="1" applyBorder="1" applyAlignment="1" applyProtection="1">
      <alignment vertical="top" wrapText="1"/>
    </xf>
    <xf numFmtId="0" fontId="88" fillId="0" borderId="0" xfId="0" applyFont="1" applyAlignment="1" applyProtection="1">
      <alignment horizontal="center" vertical="top"/>
    </xf>
    <xf numFmtId="49" fontId="88" fillId="0" borderId="0" xfId="0" applyNumberFormat="1" applyFont="1" applyBorder="1" applyAlignment="1" applyProtection="1">
      <alignment horizontal="center" vertical="top"/>
    </xf>
    <xf numFmtId="0" fontId="90" fillId="2" borderId="18" xfId="0" applyFont="1" applyFill="1" applyBorder="1" applyAlignment="1" applyProtection="1">
      <alignment horizontal="center" vertical="top"/>
    </xf>
    <xf numFmtId="0" fontId="88" fillId="30" borderId="49" xfId="0" applyFont="1" applyFill="1" applyBorder="1" applyAlignment="1" applyProtection="1">
      <alignment horizontal="center" vertical="top" wrapText="1"/>
    </xf>
    <xf numFmtId="0" fontId="88" fillId="30" borderId="47" xfId="0" applyFont="1" applyFill="1" applyBorder="1" applyAlignment="1" applyProtection="1">
      <alignment horizontal="center" vertical="top" wrapText="1"/>
    </xf>
    <xf numFmtId="0" fontId="87" fillId="30" borderId="47" xfId="0" applyFont="1" applyFill="1" applyBorder="1" applyAlignment="1" applyProtection="1">
      <alignment horizontal="center" vertical="top" wrapText="1"/>
    </xf>
    <xf numFmtId="0" fontId="88" fillId="2" borderId="22" xfId="0" applyFont="1" applyFill="1" applyBorder="1" applyAlignment="1" applyProtection="1">
      <alignment horizontal="center" vertical="top"/>
    </xf>
    <xf numFmtId="0" fontId="87" fillId="0" borderId="47" xfId="0" applyFont="1" applyBorder="1" applyAlignment="1" applyProtection="1">
      <alignment horizontal="center" vertical="top" wrapText="1"/>
    </xf>
    <xf numFmtId="0" fontId="87" fillId="0" borderId="47" xfId="0" applyFont="1" applyFill="1" applyBorder="1" applyAlignment="1" applyProtection="1">
      <alignment horizontal="center" vertical="top" wrapText="1"/>
    </xf>
    <xf numFmtId="0" fontId="87" fillId="2" borderId="22" xfId="0" applyFont="1" applyFill="1" applyBorder="1" applyAlignment="1" applyProtection="1">
      <alignment horizontal="center" vertical="top" wrapText="1"/>
    </xf>
    <xf numFmtId="0" fontId="88" fillId="0" borderId="0" xfId="0" applyFont="1" applyFill="1" applyAlignment="1" applyProtection="1">
      <alignment horizontal="center" vertical="top"/>
    </xf>
    <xf numFmtId="0" fontId="75" fillId="0" borderId="26" xfId="0" applyFont="1" applyFill="1" applyBorder="1" applyAlignment="1" applyProtection="1">
      <alignment vertical="top"/>
    </xf>
    <xf numFmtId="0" fontId="90" fillId="0" borderId="38" xfId="0" applyFont="1" applyBorder="1" applyAlignment="1" applyProtection="1">
      <alignment horizontal="center" vertical="top"/>
    </xf>
    <xf numFmtId="0" fontId="78" fillId="2" borderId="47" xfId="0" applyFont="1" applyFill="1" applyBorder="1" applyAlignment="1" applyProtection="1">
      <alignment horizontal="center" vertical="top"/>
      <protection locked="0"/>
    </xf>
    <xf numFmtId="0" fontId="78" fillId="0" borderId="47" xfId="0" applyFont="1" applyFill="1" applyBorder="1" applyAlignment="1" applyProtection="1">
      <alignment horizontal="center" vertical="top"/>
      <protection locked="0"/>
    </xf>
    <xf numFmtId="0" fontId="78" fillId="0" borderId="47" xfId="0" applyFont="1" applyFill="1" applyBorder="1" applyAlignment="1" applyProtection="1">
      <alignment horizontal="left" vertical="top" wrapText="1"/>
      <protection locked="0"/>
    </xf>
    <xf numFmtId="0" fontId="86" fillId="0" borderId="47" xfId="0" applyFont="1" applyFill="1" applyBorder="1" applyAlignment="1" applyProtection="1">
      <alignment vertical="top" wrapText="1"/>
    </xf>
    <xf numFmtId="0" fontId="59" fillId="0" borderId="47" xfId="0" applyFont="1" applyBorder="1" applyAlignment="1" applyProtection="1">
      <alignment vertical="top" wrapText="1"/>
    </xf>
    <xf numFmtId="0" fontId="16" fillId="0" borderId="0" xfId="0" applyFont="1"/>
    <xf numFmtId="0" fontId="35" fillId="30" borderId="22" xfId="0" applyFont="1" applyFill="1" applyBorder="1" applyAlignment="1" applyProtection="1">
      <alignment vertical="top"/>
      <protection locked="0"/>
    </xf>
    <xf numFmtId="0" fontId="35" fillId="30" borderId="30" xfId="0" applyFont="1" applyFill="1" applyBorder="1" applyAlignment="1" applyProtection="1">
      <alignment vertical="top"/>
      <protection locked="0"/>
    </xf>
    <xf numFmtId="0" fontId="78" fillId="0" borderId="47" xfId="0" applyFont="1" applyFill="1" applyBorder="1" applyAlignment="1" applyProtection="1">
      <alignment vertical="top" wrapText="1"/>
    </xf>
    <xf numFmtId="0" fontId="81" fillId="0" borderId="46" xfId="0" applyFont="1" applyFill="1" applyBorder="1" applyAlignment="1" applyProtection="1">
      <alignment vertical="top" wrapText="1"/>
    </xf>
    <xf numFmtId="0" fontId="90" fillId="0" borderId="47" xfId="0" applyFont="1" applyBorder="1" applyAlignment="1" applyProtection="1">
      <alignment horizontal="center" vertical="top" wrapText="1"/>
    </xf>
    <xf numFmtId="0" fontId="89" fillId="0" borderId="47" xfId="0" applyFont="1" applyBorder="1" applyAlignment="1" applyProtection="1">
      <alignment horizontal="center" vertical="top" wrapText="1"/>
    </xf>
    <xf numFmtId="0" fontId="89" fillId="0" borderId="47" xfId="0" applyFont="1" applyFill="1" applyBorder="1" applyAlignment="1" applyProtection="1">
      <alignment horizontal="center" vertical="top" wrapText="1"/>
    </xf>
    <xf numFmtId="0" fontId="94" fillId="0" borderId="47" xfId="0" applyFont="1" applyBorder="1" applyAlignment="1" applyProtection="1">
      <alignment horizontal="center" vertical="top" wrapText="1"/>
    </xf>
    <xf numFmtId="0" fontId="94" fillId="0" borderId="47" xfId="0" applyFont="1" applyFill="1" applyBorder="1" applyAlignment="1" applyProtection="1">
      <alignment horizontal="center" vertical="top" wrapText="1"/>
    </xf>
    <xf numFmtId="0" fontId="91" fillId="0" borderId="47" xfId="0" applyFont="1" applyBorder="1" applyAlignment="1" applyProtection="1">
      <alignment horizontal="center" vertical="top" wrapText="1"/>
    </xf>
    <xf numFmtId="0" fontId="91" fillId="0" borderId="47" xfId="0" applyFont="1" applyFill="1" applyBorder="1" applyAlignment="1" applyProtection="1">
      <alignment horizontal="center" vertical="top" wrapText="1"/>
    </xf>
    <xf numFmtId="0" fontId="11" fillId="10" borderId="47" xfId="0" applyFont="1" applyFill="1" applyBorder="1" applyAlignment="1">
      <alignment horizontal="center" vertical="top"/>
    </xf>
    <xf numFmtId="0" fontId="64" fillId="0" borderId="0" xfId="0" applyFont="1" applyAlignment="1">
      <alignment vertical="top"/>
    </xf>
    <xf numFmtId="0" fontId="11" fillId="0" borderId="22" xfId="0" applyFont="1" applyFill="1" applyBorder="1" applyAlignment="1" applyProtection="1">
      <alignment horizontal="left" vertical="top"/>
    </xf>
    <xf numFmtId="0" fontId="41" fillId="0" borderId="27" xfId="0" applyFont="1" applyFill="1" applyBorder="1" applyAlignment="1" applyProtection="1">
      <alignment horizontal="left"/>
      <protection locked="0"/>
    </xf>
    <xf numFmtId="0" fontId="27" fillId="0" borderId="26"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46" xfId="0" applyFont="1" applyFill="1" applyBorder="1" applyAlignment="1" applyProtection="1">
      <alignment horizontal="left"/>
    </xf>
    <xf numFmtId="14" fontId="41" fillId="0" borderId="31" xfId="0" quotePrefix="1" applyNumberFormat="1" applyFont="1" applyFill="1" applyBorder="1" applyAlignment="1" applyProtection="1">
      <alignment horizontal="left" indent="1"/>
      <protection locked="0"/>
    </xf>
    <xf numFmtId="168" fontId="41" fillId="0" borderId="19" xfId="0" applyNumberFormat="1" applyFont="1" applyFill="1" applyBorder="1" applyAlignment="1" applyProtection="1">
      <alignment horizontal="left"/>
      <protection locked="0"/>
    </xf>
    <xf numFmtId="0" fontId="0" fillId="0" borderId="0" xfId="0" applyAlignment="1">
      <alignment horizontal="right" vertical="top"/>
    </xf>
    <xf numFmtId="0" fontId="31" fillId="0" borderId="0" xfId="0" applyFont="1" applyAlignment="1">
      <alignment horizontal="left" vertical="top"/>
    </xf>
    <xf numFmtId="0" fontId="62" fillId="0" borderId="0" xfId="0" applyFont="1" applyAlignment="1">
      <alignment horizontal="left" vertical="top" wrapText="1"/>
    </xf>
    <xf numFmtId="0" fontId="62" fillId="0" borderId="0" xfId="0" applyFont="1" applyAlignment="1">
      <alignment horizontal="left" vertical="top"/>
    </xf>
    <xf numFmtId="0" fontId="62" fillId="0" borderId="47" xfId="0" applyFont="1" applyBorder="1" applyAlignment="1">
      <alignment vertical="top"/>
    </xf>
    <xf numFmtId="0" fontId="62" fillId="0" borderId="47" xfId="0" applyFont="1" applyBorder="1" applyAlignment="1">
      <alignment vertical="top" wrapText="1"/>
    </xf>
    <xf numFmtId="0" fontId="0" fillId="2" borderId="47" xfId="0" applyFill="1" applyBorder="1" applyAlignment="1">
      <alignment horizontal="center" vertical="top"/>
    </xf>
    <xf numFmtId="0" fontId="0" fillId="2" borderId="47" xfId="0" applyFill="1" applyBorder="1" applyAlignment="1">
      <alignment vertical="top" wrapText="1"/>
    </xf>
    <xf numFmtId="0" fontId="0" fillId="0" borderId="50" xfId="0" applyBorder="1" applyAlignment="1" applyProtection="1">
      <alignment horizontal="center"/>
    </xf>
    <xf numFmtId="0" fontId="11" fillId="2" borderId="47" xfId="0" applyFont="1" applyFill="1" applyBorder="1" applyAlignment="1" applyProtection="1">
      <alignment horizontal="center" vertical="top"/>
      <protection locked="0"/>
    </xf>
    <xf numFmtId="0" fontId="11" fillId="2" borderId="47" xfId="0" applyFont="1" applyFill="1" applyBorder="1" applyAlignment="1" applyProtection="1">
      <alignment horizontal="center" vertical="top" wrapText="1"/>
      <protection locked="0"/>
    </xf>
    <xf numFmtId="0" fontId="7" fillId="6" borderId="39" xfId="0" applyFont="1" applyFill="1" applyBorder="1" applyAlignment="1" applyProtection="1">
      <alignment vertical="center"/>
      <protection locked="0"/>
    </xf>
    <xf numFmtId="0" fontId="7" fillId="6" borderId="11" xfId="0" applyFont="1" applyFill="1" applyBorder="1" applyAlignment="1" applyProtection="1">
      <alignment vertical="center"/>
      <protection locked="0"/>
    </xf>
    <xf numFmtId="0" fontId="7" fillId="6" borderId="6" xfId="0" applyFont="1" applyFill="1" applyBorder="1" applyAlignment="1" applyProtection="1">
      <alignment horizontal="center" vertical="center"/>
      <protection locked="0"/>
    </xf>
    <xf numFmtId="0" fontId="8" fillId="6" borderId="39" xfId="0" applyFont="1" applyFill="1" applyBorder="1" applyAlignment="1"/>
    <xf numFmtId="0" fontId="7" fillId="6" borderId="11" xfId="0" applyFont="1" applyFill="1" applyBorder="1" applyAlignment="1"/>
    <xf numFmtId="0" fontId="7" fillId="6" borderId="48" xfId="0" applyFont="1" applyFill="1" applyBorder="1" applyAlignment="1"/>
    <xf numFmtId="0" fontId="8" fillId="6" borderId="48" xfId="0" applyFont="1" applyFill="1" applyBorder="1" applyAlignment="1">
      <alignment horizontal="right"/>
    </xf>
    <xf numFmtId="0" fontId="8" fillId="6" borderId="40" xfId="0" applyFont="1" applyFill="1" applyBorder="1" applyAlignment="1">
      <alignment horizontal="center" vertical="top"/>
    </xf>
    <xf numFmtId="0" fontId="8" fillId="6" borderId="15" xfId="0" applyFont="1" applyFill="1" applyBorder="1" applyAlignment="1">
      <alignment horizontal="center" vertical="top"/>
    </xf>
    <xf numFmtId="0" fontId="95" fillId="6" borderId="52" xfId="0" applyFont="1" applyFill="1" applyBorder="1" applyAlignment="1">
      <alignment vertical="top"/>
    </xf>
    <xf numFmtId="0" fontId="7" fillId="6" borderId="41" xfId="0" applyFont="1" applyFill="1" applyBorder="1" applyAlignment="1">
      <alignment vertical="top"/>
    </xf>
    <xf numFmtId="0" fontId="95" fillId="6" borderId="52" xfId="0" applyFont="1" applyFill="1" applyBorder="1" applyAlignment="1">
      <alignment horizontal="center" vertical="top"/>
    </xf>
    <xf numFmtId="49" fontId="7" fillId="6" borderId="31" xfId="0" applyNumberFormat="1" applyFont="1" applyFill="1" applyBorder="1" applyAlignment="1" applyProtection="1">
      <alignment horizontal="center" vertical="top"/>
      <protection locked="0"/>
    </xf>
    <xf numFmtId="49" fontId="7" fillId="6" borderId="20" xfId="0" applyNumberFormat="1" applyFont="1" applyFill="1" applyBorder="1" applyAlignment="1" applyProtection="1">
      <alignment horizontal="center" vertical="top"/>
      <protection locked="0"/>
    </xf>
    <xf numFmtId="49" fontId="7" fillId="6" borderId="47" xfId="0" applyNumberFormat="1" applyFont="1" applyFill="1" applyBorder="1" applyAlignment="1" applyProtection="1">
      <alignment horizontal="center" vertical="top"/>
      <protection locked="0"/>
    </xf>
    <xf numFmtId="49" fontId="7" fillId="6" borderId="23" xfId="0" applyNumberFormat="1" applyFont="1" applyFill="1" applyBorder="1" applyAlignment="1" applyProtection="1">
      <alignment horizontal="center" vertical="top"/>
      <protection locked="0"/>
    </xf>
    <xf numFmtId="0" fontId="8" fillId="6" borderId="4" xfId="0" applyFont="1" applyFill="1" applyBorder="1" applyAlignment="1" applyProtection="1">
      <alignment horizontal="center" vertical="top"/>
      <protection locked="0"/>
    </xf>
    <xf numFmtId="49" fontId="7" fillId="6" borderId="30" xfId="0" applyNumberFormat="1" applyFont="1" applyFill="1" applyBorder="1" applyAlignment="1" applyProtection="1">
      <alignment horizontal="center" vertical="top"/>
      <protection locked="0"/>
    </xf>
    <xf numFmtId="0" fontId="73" fillId="0" borderId="0" xfId="0" applyFont="1" applyFill="1" applyAlignment="1">
      <alignment horizontal="left" vertical="top" wrapText="1"/>
    </xf>
    <xf numFmtId="0" fontId="0" fillId="0" borderId="0" xfId="0" applyFill="1" applyAlignment="1">
      <alignment vertical="top"/>
    </xf>
    <xf numFmtId="0" fontId="0" fillId="33" borderId="0" xfId="0" applyFill="1" applyAlignment="1">
      <alignment vertical="top"/>
    </xf>
    <xf numFmtId="0" fontId="0" fillId="20" borderId="0" xfId="0" applyFill="1" applyAlignment="1">
      <alignment vertical="top"/>
    </xf>
    <xf numFmtId="0" fontId="0" fillId="10" borderId="0" xfId="0" applyFill="1" applyAlignment="1">
      <alignment vertical="top"/>
    </xf>
    <xf numFmtId="0" fontId="0" fillId="34" borderId="0" xfId="0" applyFill="1" applyAlignment="1">
      <alignment vertical="top"/>
    </xf>
    <xf numFmtId="0" fontId="0" fillId="32" borderId="0" xfId="0" applyFill="1" applyAlignment="1">
      <alignment vertical="top"/>
    </xf>
    <xf numFmtId="0" fontId="16" fillId="0" borderId="0" xfId="0" applyFont="1" applyAlignment="1">
      <alignment vertical="top"/>
    </xf>
    <xf numFmtId="0" fontId="0" fillId="34" borderId="47" xfId="0" applyFill="1" applyBorder="1" applyAlignment="1">
      <alignment vertical="top"/>
    </xf>
    <xf numFmtId="0" fontId="0" fillId="20" borderId="47" xfId="0" applyFill="1" applyBorder="1" applyAlignment="1">
      <alignment vertical="top"/>
    </xf>
    <xf numFmtId="0" fontId="0" fillId="33" borderId="31" xfId="0" applyFill="1" applyBorder="1" applyAlignment="1">
      <alignment vertical="top"/>
    </xf>
    <xf numFmtId="0" fontId="0" fillId="33" borderId="47" xfId="0" applyFill="1" applyBorder="1" applyAlignment="1">
      <alignment vertical="top"/>
    </xf>
    <xf numFmtId="0" fontId="0" fillId="20" borderId="47" xfId="0" applyFill="1" applyBorder="1" applyAlignment="1">
      <alignment vertical="top" wrapText="1"/>
    </xf>
    <xf numFmtId="0" fontId="0" fillId="10" borderId="47" xfId="0" applyFill="1" applyBorder="1" applyAlignment="1">
      <alignment vertical="top" wrapText="1"/>
    </xf>
    <xf numFmtId="0" fontId="0" fillId="32" borderId="47" xfId="0" applyFill="1" applyBorder="1" applyAlignment="1">
      <alignment vertical="top"/>
    </xf>
    <xf numFmtId="0" fontId="0" fillId="10" borderId="47" xfId="0" applyFill="1" applyBorder="1" applyAlignment="1">
      <alignment vertical="top"/>
    </xf>
    <xf numFmtId="167" fontId="0" fillId="34" borderId="47" xfId="0" applyNumberFormat="1" applyFill="1" applyBorder="1" applyAlignment="1">
      <alignment horizontal="center" vertical="top"/>
    </xf>
    <xf numFmtId="167" fontId="0" fillId="10" borderId="47" xfId="0" applyNumberFormat="1" applyFill="1" applyBorder="1" applyAlignment="1">
      <alignment horizontal="center" vertical="top"/>
    </xf>
    <xf numFmtId="167" fontId="0" fillId="20" borderId="47" xfId="0" applyNumberFormat="1" applyFill="1" applyBorder="1" applyAlignment="1">
      <alignment horizontal="center" vertical="top"/>
    </xf>
    <xf numFmtId="167" fontId="0" fillId="33" borderId="31" xfId="0" applyNumberFormat="1" applyFill="1" applyBorder="1" applyAlignment="1">
      <alignment horizontal="center" vertical="top"/>
    </xf>
    <xf numFmtId="167" fontId="0" fillId="33" borderId="47" xfId="0" applyNumberFormat="1" applyFill="1" applyBorder="1" applyAlignment="1">
      <alignment horizontal="center" vertical="top"/>
    </xf>
    <xf numFmtId="167" fontId="0" fillId="32" borderId="47" xfId="0" applyNumberFormat="1" applyFill="1" applyBorder="1" applyAlignment="1">
      <alignment horizontal="center" vertical="top"/>
    </xf>
    <xf numFmtId="0" fontId="35" fillId="0" borderId="0" xfId="0" applyFont="1" applyBorder="1" applyAlignment="1" applyProtection="1">
      <alignment vertical="top"/>
    </xf>
    <xf numFmtId="0" fontId="35" fillId="0" borderId="0" xfId="0" applyFont="1" applyBorder="1" applyAlignment="1" applyProtection="1">
      <alignment horizontal="left" vertical="top"/>
    </xf>
    <xf numFmtId="0" fontId="35" fillId="2" borderId="0" xfId="0" applyFont="1" applyFill="1" applyAlignment="1" applyProtection="1">
      <alignment horizontal="left" vertical="top"/>
    </xf>
    <xf numFmtId="0" fontId="35" fillId="2" borderId="0" xfId="0" applyFont="1" applyFill="1" applyAlignment="1" applyProtection="1">
      <alignment horizontal="center" vertical="top"/>
    </xf>
    <xf numFmtId="49" fontId="35" fillId="2" borderId="18" xfId="0" applyNumberFormat="1" applyFont="1" applyFill="1" applyBorder="1" applyAlignment="1" applyProtection="1">
      <alignment horizontal="left" vertical="top"/>
    </xf>
    <xf numFmtId="0" fontId="35" fillId="2" borderId="22" xfId="0" applyFont="1" applyFill="1" applyBorder="1" applyAlignment="1" applyProtection="1">
      <alignment horizontal="center" vertical="top"/>
      <protection locked="0"/>
    </xf>
    <xf numFmtId="0" fontId="8" fillId="5" borderId="26" xfId="0" applyFont="1" applyFill="1" applyBorder="1" applyAlignment="1" applyProtection="1">
      <alignment vertical="top"/>
    </xf>
    <xf numFmtId="0" fontId="8" fillId="5" borderId="25" xfId="0" applyFont="1" applyFill="1" applyBorder="1" applyAlignment="1" applyProtection="1">
      <alignment vertical="top"/>
    </xf>
    <xf numFmtId="0" fontId="8" fillId="5" borderId="33" xfId="0" applyFont="1" applyFill="1" applyBorder="1" applyAlignment="1" applyProtection="1">
      <alignment vertical="top"/>
    </xf>
    <xf numFmtId="49" fontId="12" fillId="0" borderId="38" xfId="0" applyNumberFormat="1" applyFont="1" applyFill="1" applyBorder="1" applyAlignment="1" applyProtection="1">
      <alignment horizontal="center" vertical="top" wrapText="1"/>
    </xf>
    <xf numFmtId="49" fontId="12" fillId="0" borderId="0" xfId="0" applyNumberFormat="1" applyFont="1" applyAlignment="1" applyProtection="1">
      <alignment horizontal="right" vertical="top"/>
    </xf>
    <xf numFmtId="170" fontId="11" fillId="0" borderId="0" xfId="0" applyNumberFormat="1" applyFont="1" applyAlignment="1" applyProtection="1">
      <alignment horizontal="left" vertical="top" indent="1"/>
    </xf>
    <xf numFmtId="0" fontId="12" fillId="10" borderId="38" xfId="0" applyFont="1" applyFill="1" applyBorder="1" applyAlignment="1" applyProtection="1">
      <alignment horizontal="center" vertical="top" wrapText="1"/>
    </xf>
    <xf numFmtId="170" fontId="12" fillId="0" borderId="38" xfId="0" applyNumberFormat="1" applyFont="1" applyBorder="1" applyAlignment="1" applyProtection="1">
      <alignment horizontal="center" vertical="top" wrapText="1"/>
    </xf>
    <xf numFmtId="49" fontId="11" fillId="0" borderId="31" xfId="0" applyNumberFormat="1" applyFont="1" applyBorder="1" applyAlignment="1" applyProtection="1">
      <alignment horizontal="center" vertical="top" wrapText="1"/>
      <protection locked="0"/>
    </xf>
    <xf numFmtId="0" fontId="12" fillId="0" borderId="38" xfId="0" applyFont="1" applyBorder="1" applyAlignment="1" applyProtection="1">
      <alignment horizontal="center" vertical="top" wrapText="1"/>
      <protection locked="0"/>
    </xf>
    <xf numFmtId="0" fontId="77" fillId="2" borderId="49" xfId="0" applyFont="1" applyFill="1" applyBorder="1" applyAlignment="1" applyProtection="1">
      <alignment horizontal="center" vertical="top"/>
      <protection locked="0"/>
    </xf>
    <xf numFmtId="0" fontId="77" fillId="2" borderId="30" xfId="0" applyFont="1" applyFill="1" applyBorder="1" applyAlignment="1" applyProtection="1">
      <alignment horizontal="center" vertical="top"/>
      <protection locked="0"/>
    </xf>
    <xf numFmtId="0" fontId="78" fillId="2" borderId="31" xfId="0" applyFont="1" applyFill="1" applyBorder="1" applyAlignment="1" applyProtection="1">
      <alignment horizontal="center" vertical="top"/>
      <protection locked="0"/>
    </xf>
    <xf numFmtId="0" fontId="78" fillId="2" borderId="46" xfId="0" applyFont="1" applyFill="1" applyBorder="1" applyAlignment="1" applyProtection="1">
      <alignment horizontal="center" vertical="top"/>
      <protection locked="0"/>
    </xf>
    <xf numFmtId="0" fontId="78" fillId="2" borderId="30" xfId="0" applyFont="1" applyFill="1" applyBorder="1" applyAlignment="1" applyProtection="1">
      <alignment horizontal="center" vertical="top"/>
      <protection locked="0"/>
    </xf>
    <xf numFmtId="0" fontId="35" fillId="0" borderId="49" xfId="0" applyFont="1" applyFill="1" applyBorder="1" applyAlignment="1" applyProtection="1">
      <alignment horizontal="center" vertical="top"/>
      <protection locked="0"/>
    </xf>
    <xf numFmtId="0" fontId="8" fillId="6" borderId="31" xfId="0" applyFont="1" applyFill="1" applyBorder="1" applyAlignment="1" applyProtection="1">
      <alignment horizontal="center" vertical="top"/>
      <protection locked="0"/>
    </xf>
    <xf numFmtId="0" fontId="8" fillId="6" borderId="47" xfId="0" applyFont="1" applyFill="1" applyBorder="1" applyAlignment="1" applyProtection="1">
      <alignment horizontal="center" vertical="top"/>
      <protection locked="0"/>
    </xf>
    <xf numFmtId="0" fontId="0" fillId="0" borderId="47" xfId="0" applyBorder="1" applyAlignment="1">
      <alignment horizontal="center" vertical="top"/>
    </xf>
    <xf numFmtId="0" fontId="16" fillId="0" borderId="38" xfId="0" applyFont="1" applyBorder="1" applyAlignment="1">
      <alignment horizontal="center" vertical="top" wrapText="1"/>
    </xf>
    <xf numFmtId="0" fontId="16" fillId="0" borderId="38" xfId="0" applyFont="1" applyBorder="1" applyAlignment="1">
      <alignment horizontal="center" vertical="top"/>
    </xf>
    <xf numFmtId="0" fontId="0" fillId="0" borderId="31" xfId="0" applyBorder="1" applyAlignment="1">
      <alignment horizontal="center" vertical="top"/>
    </xf>
    <xf numFmtId="0" fontId="0" fillId="0" borderId="26" xfId="0" applyBorder="1" applyAlignment="1">
      <alignment horizontal="center" vertical="top"/>
    </xf>
    <xf numFmtId="0" fontId="0" fillId="0" borderId="24" xfId="0" applyBorder="1" applyAlignment="1">
      <alignment horizontal="center" vertical="top"/>
    </xf>
    <xf numFmtId="0" fontId="0" fillId="0" borderId="27" xfId="0" applyBorder="1" applyAlignment="1">
      <alignment horizontal="center" vertical="top"/>
    </xf>
    <xf numFmtId="0" fontId="0" fillId="0" borderId="19" xfId="0" applyBorder="1" applyAlignment="1">
      <alignment horizontal="center" vertical="top"/>
    </xf>
    <xf numFmtId="0" fontId="0" fillId="2" borderId="47" xfId="0" applyFill="1" applyBorder="1" applyAlignment="1">
      <alignment horizontal="center" vertical="top"/>
    </xf>
    <xf numFmtId="0" fontId="0" fillId="0" borderId="50" xfId="0" applyBorder="1" applyAlignment="1">
      <alignment horizontal="center" vertical="top"/>
    </xf>
    <xf numFmtId="0" fontId="0" fillId="0" borderId="30" xfId="0" applyBorder="1" applyAlignment="1">
      <alignment horizontal="center" vertical="top"/>
    </xf>
    <xf numFmtId="0" fontId="62" fillId="0" borderId="0" xfId="0" applyFont="1" applyAlignment="1">
      <alignment horizontal="left" vertical="top" wrapText="1"/>
    </xf>
    <xf numFmtId="0" fontId="62" fillId="0" borderId="46" xfId="0" applyFont="1" applyBorder="1" applyAlignment="1">
      <alignment horizontal="left" vertical="top" wrapText="1"/>
    </xf>
    <xf numFmtId="0" fontId="62" fillId="0" borderId="49" xfId="0" applyFont="1" applyBorder="1" applyAlignment="1">
      <alignment horizontal="left" vertical="top" wrapText="1"/>
    </xf>
    <xf numFmtId="0" fontId="62" fillId="0" borderId="31" xfId="0" applyFont="1" applyBorder="1" applyAlignment="1">
      <alignment horizontal="left" vertical="top" wrapText="1"/>
    </xf>
    <xf numFmtId="0" fontId="0" fillId="0" borderId="46" xfId="0" applyBorder="1" applyAlignment="1">
      <alignment horizontal="left" vertical="top" wrapText="1"/>
    </xf>
    <xf numFmtId="0" fontId="0" fillId="0" borderId="31"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73" fillId="2" borderId="0" xfId="0" applyFont="1" applyFill="1" applyAlignment="1">
      <alignment horizontal="left" vertical="top" wrapText="1"/>
    </xf>
    <xf numFmtId="0" fontId="0" fillId="0" borderId="46" xfId="0" applyBorder="1" applyAlignment="1">
      <alignment horizontal="center" vertical="top"/>
    </xf>
    <xf numFmtId="0" fontId="1" fillId="0" borderId="0" xfId="0" applyFont="1" applyAlignment="1">
      <alignment horizontal="center" vertical="top"/>
    </xf>
    <xf numFmtId="0" fontId="3" fillId="0" borderId="0" xfId="0" applyFont="1" applyAlignment="1">
      <alignment horizontal="left"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28" xfId="0" applyFont="1" applyFill="1" applyBorder="1" applyAlignment="1">
      <alignment horizontal="center" vertical="top"/>
    </xf>
    <xf numFmtId="0" fontId="8" fillId="2" borderId="12" xfId="0" applyFont="1" applyFill="1" applyBorder="1" applyAlignment="1">
      <alignment horizontal="center" vertical="top"/>
    </xf>
    <xf numFmtId="0" fontId="8" fillId="2" borderId="29" xfId="0" applyFont="1" applyFill="1" applyBorder="1" applyAlignment="1">
      <alignment horizontal="center" vertical="top"/>
    </xf>
    <xf numFmtId="0" fontId="8" fillId="3" borderId="32" xfId="0" applyFont="1" applyFill="1" applyBorder="1" applyAlignment="1">
      <alignment horizontal="left" vertical="top"/>
    </xf>
    <xf numFmtId="0" fontId="8" fillId="3" borderId="25" xfId="0" applyFont="1" applyFill="1" applyBorder="1" applyAlignment="1">
      <alignment horizontal="left" vertical="top"/>
    </xf>
    <xf numFmtId="0" fontId="8" fillId="3" borderId="33" xfId="0" applyFont="1" applyFill="1" applyBorder="1" applyAlignment="1">
      <alignment horizontal="left" vertical="top"/>
    </xf>
    <xf numFmtId="49" fontId="7" fillId="3" borderId="6" xfId="0" applyNumberFormat="1" applyFont="1" applyFill="1" applyBorder="1" applyAlignment="1" applyProtection="1">
      <alignment horizontal="left" vertical="top" wrapText="1"/>
      <protection locked="0"/>
    </xf>
    <xf numFmtId="49" fontId="7" fillId="3" borderId="7" xfId="0" applyNumberFormat="1" applyFont="1" applyFill="1" applyBorder="1" applyAlignment="1" applyProtection="1">
      <alignment horizontal="left" vertical="top" wrapText="1"/>
      <protection locked="0"/>
    </xf>
    <xf numFmtId="49" fontId="7" fillId="3" borderId="8" xfId="0" applyNumberFormat="1" applyFont="1" applyFill="1" applyBorder="1" applyAlignment="1" applyProtection="1">
      <alignment horizontal="left" vertical="top" wrapText="1"/>
      <protection locked="0"/>
    </xf>
    <xf numFmtId="0" fontId="8" fillId="3" borderId="32" xfId="0" applyFont="1" applyFill="1" applyBorder="1" applyAlignment="1">
      <alignment vertical="top"/>
    </xf>
    <xf numFmtId="0" fontId="8" fillId="3" borderId="25" xfId="0" applyFont="1" applyFill="1" applyBorder="1" applyAlignment="1">
      <alignment vertical="top"/>
    </xf>
    <xf numFmtId="0" fontId="8" fillId="3" borderId="33" xfId="0" applyFont="1" applyFill="1" applyBorder="1" applyAlignment="1">
      <alignment vertical="top"/>
    </xf>
    <xf numFmtId="0" fontId="7" fillId="3" borderId="17" xfId="0" applyFont="1" applyFill="1" applyBorder="1" applyAlignment="1" applyProtection="1">
      <alignment horizontal="left" vertical="top" wrapText="1"/>
      <protection locked="0"/>
    </xf>
    <xf numFmtId="0" fontId="7" fillId="3" borderId="18" xfId="0" applyFont="1" applyFill="1" applyBorder="1" applyAlignment="1" applyProtection="1">
      <alignment horizontal="left" vertical="top" wrapText="1"/>
      <protection locked="0"/>
    </xf>
    <xf numFmtId="0" fontId="7" fillId="3" borderId="20" xfId="0" applyFont="1" applyFill="1" applyBorder="1" applyAlignment="1" applyProtection="1">
      <alignment horizontal="left" vertical="top" wrapText="1"/>
      <protection locked="0"/>
    </xf>
    <xf numFmtId="49" fontId="7" fillId="3" borderId="4" xfId="0" applyNumberFormat="1" applyFont="1" applyFill="1" applyBorder="1" applyAlignment="1" applyProtection="1">
      <alignment horizontal="left" vertical="top" wrapText="1"/>
      <protection locked="0"/>
    </xf>
    <xf numFmtId="49" fontId="7" fillId="3" borderId="0" xfId="0" applyNumberFormat="1" applyFont="1" applyFill="1" applyBorder="1" applyAlignment="1" applyProtection="1">
      <alignment horizontal="left" vertical="top" wrapText="1"/>
      <protection locked="0"/>
    </xf>
    <xf numFmtId="49" fontId="7" fillId="3" borderId="5" xfId="0" applyNumberFormat="1" applyFont="1" applyFill="1" applyBorder="1" applyAlignment="1" applyProtection="1">
      <alignment horizontal="left" vertical="top" wrapText="1"/>
      <protection locked="0"/>
    </xf>
    <xf numFmtId="0" fontId="8" fillId="3" borderId="82" xfId="0" applyFont="1" applyFill="1" applyBorder="1" applyAlignment="1">
      <alignment horizontal="left" vertical="top"/>
    </xf>
    <xf numFmtId="0" fontId="8" fillId="3" borderId="83" xfId="0" applyFont="1" applyFill="1" applyBorder="1" applyAlignment="1">
      <alignment horizontal="left" vertical="top"/>
    </xf>
    <xf numFmtId="0" fontId="8" fillId="3" borderId="22" xfId="0" applyFont="1" applyFill="1" applyBorder="1" applyAlignment="1">
      <alignment horizontal="left" vertical="top" indent="1"/>
    </xf>
    <xf numFmtId="0" fontId="8" fillId="3" borderId="18" xfId="0" applyFont="1" applyFill="1" applyBorder="1" applyAlignment="1">
      <alignment horizontal="left" vertical="top" indent="1"/>
    </xf>
    <xf numFmtId="0" fontId="8" fillId="3" borderId="86" xfId="0" applyFont="1" applyFill="1" applyBorder="1" applyAlignment="1">
      <alignment horizontal="right" vertical="top"/>
    </xf>
    <xf numFmtId="0" fontId="8" fillId="3" borderId="87" xfId="0" applyFont="1" applyFill="1" applyBorder="1" applyAlignment="1">
      <alignment horizontal="right" vertical="top"/>
    </xf>
    <xf numFmtId="0" fontId="7" fillId="3" borderId="14" xfId="0" applyFont="1" applyFill="1" applyBorder="1" applyAlignment="1" applyProtection="1">
      <alignment horizontal="left" vertical="top"/>
      <protection locked="0"/>
    </xf>
    <xf numFmtId="0" fontId="7" fillId="3" borderId="15" xfId="0" applyFont="1" applyFill="1" applyBorder="1" applyAlignment="1" applyProtection="1">
      <alignment horizontal="left" vertical="top"/>
      <protection locked="0"/>
    </xf>
    <xf numFmtId="0" fontId="7" fillId="3" borderId="16" xfId="0" applyFont="1" applyFill="1" applyBorder="1" applyAlignment="1">
      <alignment horizontal="left" vertical="top"/>
    </xf>
    <xf numFmtId="0" fontId="7" fillId="3" borderId="14" xfId="0" applyFont="1" applyFill="1" applyBorder="1" applyAlignment="1">
      <alignment horizontal="left" vertical="top"/>
    </xf>
    <xf numFmtId="0" fontId="7" fillId="3" borderId="41" xfId="0" applyFont="1" applyFill="1" applyBorder="1" applyAlignment="1">
      <alignment horizontal="left" vertical="top"/>
    </xf>
    <xf numFmtId="0" fontId="7" fillId="3" borderId="32" xfId="0" applyFont="1" applyFill="1" applyBorder="1" applyAlignment="1" applyProtection="1">
      <alignment horizontal="left" vertical="top" wrapText="1"/>
      <protection locked="0"/>
    </xf>
    <xf numFmtId="0" fontId="7" fillId="3" borderId="25" xfId="0" applyFont="1" applyFill="1" applyBorder="1" applyAlignment="1" applyProtection="1">
      <alignment horizontal="left" vertical="top"/>
      <protection locked="0"/>
    </xf>
    <xf numFmtId="0" fontId="7" fillId="3" borderId="24" xfId="0" applyFont="1" applyFill="1" applyBorder="1" applyAlignment="1" applyProtection="1">
      <alignment horizontal="left" vertical="top"/>
      <protection locked="0"/>
    </xf>
    <xf numFmtId="0" fontId="7" fillId="3" borderId="4" xfId="0" applyFont="1" applyFill="1" applyBorder="1" applyAlignment="1" applyProtection="1">
      <alignment horizontal="left" vertical="top"/>
      <protection locked="0"/>
    </xf>
    <xf numFmtId="0" fontId="7" fillId="3" borderId="0" xfId="0" applyFont="1" applyFill="1" applyBorder="1" applyAlignment="1" applyProtection="1">
      <alignment horizontal="left" vertical="top"/>
      <protection locked="0"/>
    </xf>
    <xf numFmtId="0" fontId="7" fillId="3" borderId="10" xfId="0" applyFont="1" applyFill="1" applyBorder="1" applyAlignment="1" applyProtection="1">
      <alignment horizontal="left" vertical="top"/>
      <protection locked="0"/>
    </xf>
    <xf numFmtId="0" fontId="7" fillId="3" borderId="17" xfId="0" applyFont="1" applyFill="1" applyBorder="1" applyAlignment="1" applyProtection="1">
      <alignment horizontal="left" vertical="top"/>
      <protection locked="0"/>
    </xf>
    <xf numFmtId="0" fontId="7" fillId="3" borderId="18" xfId="0" applyFont="1" applyFill="1" applyBorder="1" applyAlignment="1" applyProtection="1">
      <alignment horizontal="left" vertical="top"/>
      <protection locked="0"/>
    </xf>
    <xf numFmtId="0" fontId="7" fillId="3" borderId="19" xfId="0" applyFont="1" applyFill="1" applyBorder="1" applyAlignment="1" applyProtection="1">
      <alignment horizontal="left" vertical="top"/>
      <protection locked="0"/>
    </xf>
    <xf numFmtId="0" fontId="8" fillId="5" borderId="39" xfId="0" applyFont="1" applyFill="1" applyBorder="1" applyAlignment="1" applyProtection="1">
      <alignment horizontal="left" vertical="top"/>
      <protection locked="0"/>
    </xf>
    <xf numFmtId="0" fontId="8" fillId="5" borderId="7" xfId="0" applyFont="1" applyFill="1" applyBorder="1" applyAlignment="1" applyProtection="1">
      <alignment horizontal="left" vertical="top"/>
      <protection locked="0"/>
    </xf>
    <xf numFmtId="0" fontId="8" fillId="5" borderId="8" xfId="0" applyFont="1" applyFill="1" applyBorder="1" applyAlignment="1" applyProtection="1">
      <alignment horizontal="left" vertical="top"/>
      <protection locked="0"/>
    </xf>
    <xf numFmtId="0" fontId="7" fillId="4" borderId="17" xfId="0" applyFont="1" applyFill="1" applyBorder="1" applyAlignment="1" applyProtection="1">
      <alignment horizontal="center" vertical="top"/>
      <protection locked="0"/>
    </xf>
    <xf numFmtId="0" fontId="7" fillId="4" borderId="18" xfId="0" applyFont="1" applyFill="1" applyBorder="1" applyAlignment="1" applyProtection="1">
      <alignment horizontal="center" vertical="top"/>
      <protection locked="0"/>
    </xf>
    <xf numFmtId="0" fontId="7" fillId="4" borderId="19" xfId="0" applyFont="1" applyFill="1" applyBorder="1" applyAlignment="1" applyProtection="1">
      <alignment horizontal="center" vertical="top"/>
      <protection locked="0"/>
    </xf>
    <xf numFmtId="0" fontId="8" fillId="4" borderId="26" xfId="0" applyFont="1" applyFill="1" applyBorder="1" applyAlignment="1">
      <alignment horizontal="left" vertical="top"/>
    </xf>
    <xf numFmtId="0" fontId="8" fillId="4" borderId="33" xfId="0" applyFont="1" applyFill="1" applyBorder="1" applyAlignment="1">
      <alignment horizontal="left" vertical="top"/>
    </xf>
    <xf numFmtId="0" fontId="8" fillId="5" borderId="26" xfId="0" applyFont="1" applyFill="1" applyBorder="1" applyAlignment="1">
      <alignment horizontal="left" vertical="top"/>
    </xf>
    <xf numFmtId="0" fontId="8" fillId="5" borderId="25" xfId="0" applyFont="1" applyFill="1" applyBorder="1" applyAlignment="1">
      <alignment horizontal="left" vertical="top"/>
    </xf>
    <xf numFmtId="0" fontId="8" fillId="5" borderId="33" xfId="0" applyFont="1" applyFill="1" applyBorder="1" applyAlignment="1">
      <alignment horizontal="left" vertical="top"/>
    </xf>
    <xf numFmtId="0" fontId="7" fillId="5" borderId="27" xfId="0" applyFont="1" applyFill="1" applyBorder="1" applyAlignment="1" applyProtection="1">
      <alignment horizontal="left" vertical="top"/>
      <protection locked="0"/>
    </xf>
    <xf numFmtId="0" fontId="7" fillId="5" borderId="18" xfId="0" applyFont="1" applyFill="1" applyBorder="1" applyAlignment="1" applyProtection="1">
      <alignment horizontal="left" vertical="top"/>
      <protection locked="0"/>
    </xf>
    <xf numFmtId="0" fontId="7" fillId="5" borderId="20" xfId="0" applyFont="1" applyFill="1" applyBorder="1" applyAlignment="1" applyProtection="1">
      <alignment horizontal="left" vertical="top"/>
      <protection locked="0"/>
    </xf>
    <xf numFmtId="0" fontId="8" fillId="5" borderId="32" xfId="0" applyFont="1" applyFill="1" applyBorder="1" applyAlignment="1">
      <alignment horizontal="left" vertical="top"/>
    </xf>
    <xf numFmtId="0" fontId="8" fillId="5" borderId="24" xfId="0" applyFont="1" applyFill="1" applyBorder="1" applyAlignment="1">
      <alignment horizontal="left" vertical="top"/>
    </xf>
    <xf numFmtId="0" fontId="8" fillId="5" borderId="17" xfId="0" applyFont="1" applyFill="1" applyBorder="1" applyAlignment="1">
      <alignment horizontal="center" vertical="top"/>
    </xf>
    <xf numFmtId="0" fontId="8" fillId="5" borderId="19" xfId="0" applyFont="1" applyFill="1" applyBorder="1" applyAlignment="1">
      <alignment horizontal="center" vertical="top"/>
    </xf>
    <xf numFmtId="49" fontId="7" fillId="4" borderId="18" xfId="0" applyNumberFormat="1" applyFont="1" applyFill="1" applyBorder="1" applyAlignment="1" applyProtection="1">
      <alignment horizontal="center" vertical="top"/>
      <protection locked="0"/>
    </xf>
    <xf numFmtId="49" fontId="7" fillId="4" borderId="20" xfId="0" applyNumberFormat="1" applyFont="1" applyFill="1" applyBorder="1" applyAlignment="1" applyProtection="1">
      <alignment horizontal="center" vertical="top"/>
      <protection locked="0"/>
    </xf>
    <xf numFmtId="0" fontId="8" fillId="0" borderId="32" xfId="0" applyFont="1" applyBorder="1" applyAlignment="1">
      <alignment horizontal="left" vertical="top"/>
    </xf>
    <xf numFmtId="0" fontId="8" fillId="0" borderId="25" xfId="0" applyFont="1" applyBorder="1" applyAlignment="1">
      <alignment horizontal="left" vertical="top"/>
    </xf>
    <xf numFmtId="0" fontId="8" fillId="0" borderId="33" xfId="0" applyFont="1" applyBorder="1" applyAlignment="1">
      <alignment horizontal="left" vertical="top"/>
    </xf>
    <xf numFmtId="0" fontId="58" fillId="0" borderId="4"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5" xfId="0" applyFont="1" applyBorder="1" applyAlignment="1" applyProtection="1">
      <alignment horizontal="left" vertical="top" wrapText="1"/>
      <protection locked="0"/>
    </xf>
    <xf numFmtId="0" fontId="58" fillId="0" borderId="6" xfId="0" applyFont="1" applyBorder="1" applyAlignment="1" applyProtection="1">
      <alignment horizontal="left" vertical="top" wrapText="1"/>
      <protection locked="0"/>
    </xf>
    <xf numFmtId="0" fontId="58" fillId="0" borderId="7" xfId="0" applyFont="1" applyBorder="1" applyAlignment="1" applyProtection="1">
      <alignment horizontal="left" vertical="top" wrapText="1"/>
      <protection locked="0"/>
    </xf>
    <xf numFmtId="0" fontId="58" fillId="0" borderId="8" xfId="0" applyFont="1" applyBorder="1" applyAlignment="1" applyProtection="1">
      <alignment horizontal="left" vertical="top" wrapText="1"/>
      <protection locked="0"/>
    </xf>
    <xf numFmtId="0" fontId="8" fillId="6" borderId="28" xfId="0" applyFont="1" applyFill="1" applyBorder="1" applyAlignment="1">
      <alignment horizontal="left" vertical="top"/>
    </xf>
    <xf numFmtId="0" fontId="8" fillId="6" borderId="12" xfId="0" applyFont="1" applyFill="1" applyBorder="1" applyAlignment="1">
      <alignment horizontal="left" vertical="top"/>
    </xf>
    <xf numFmtId="0" fontId="8" fillId="6" borderId="9" xfId="0" applyFont="1" applyFill="1" applyBorder="1" applyAlignment="1">
      <alignment horizontal="left" vertical="top"/>
    </xf>
    <xf numFmtId="0" fontId="7" fillId="6" borderId="17" xfId="0" applyFont="1" applyFill="1" applyBorder="1" applyAlignment="1" applyProtection="1">
      <alignment vertical="top"/>
      <protection locked="0"/>
    </xf>
    <xf numFmtId="0" fontId="7" fillId="6" borderId="18" xfId="0" applyFont="1" applyFill="1" applyBorder="1" applyAlignment="1" applyProtection="1">
      <alignment vertical="top"/>
      <protection locked="0"/>
    </xf>
    <xf numFmtId="0" fontId="7" fillId="6" borderId="19" xfId="0" applyFont="1" applyFill="1" applyBorder="1" applyAlignment="1" applyProtection="1">
      <alignment vertical="top"/>
      <protection locked="0"/>
    </xf>
    <xf numFmtId="0" fontId="7" fillId="6" borderId="18" xfId="0" applyFont="1" applyFill="1" applyBorder="1" applyAlignment="1" applyProtection="1">
      <alignment horizontal="center" vertical="top"/>
      <protection locked="0"/>
    </xf>
    <xf numFmtId="0" fontId="7" fillId="6" borderId="20" xfId="0" applyFont="1" applyFill="1" applyBorder="1" applyAlignment="1" applyProtection="1">
      <alignment horizontal="center" vertical="top"/>
      <protection locked="0"/>
    </xf>
    <xf numFmtId="0" fontId="7" fillId="6" borderId="43" xfId="0" applyFont="1" applyFill="1" applyBorder="1" applyAlignment="1" applyProtection="1">
      <alignment horizontal="center" vertical="top"/>
      <protection locked="0"/>
    </xf>
    <xf numFmtId="0" fontId="7" fillId="6" borderId="44" xfId="0" applyFont="1" applyFill="1" applyBorder="1" applyAlignment="1" applyProtection="1">
      <alignment horizontal="center" vertical="top"/>
      <protection locked="0"/>
    </xf>
    <xf numFmtId="0" fontId="7" fillId="6" borderId="45" xfId="0" applyFont="1" applyFill="1" applyBorder="1" applyAlignment="1" applyProtection="1">
      <alignment horizontal="center" vertical="top"/>
      <protection locked="0"/>
    </xf>
    <xf numFmtId="0" fontId="7" fillId="6" borderId="7" xfId="0" applyFont="1" applyFill="1" applyBorder="1" applyAlignment="1" applyProtection="1">
      <alignment horizontal="center" vertical="top"/>
      <protection locked="0"/>
    </xf>
    <xf numFmtId="0" fontId="7" fillId="6" borderId="8" xfId="0" applyFont="1" applyFill="1" applyBorder="1" applyAlignment="1" applyProtection="1">
      <alignment horizontal="center" vertical="top"/>
      <protection locked="0"/>
    </xf>
    <xf numFmtId="0" fontId="3" fillId="0" borderId="28" xfId="0" applyFont="1" applyBorder="1" applyAlignment="1">
      <alignment horizontal="left" vertical="top" wrapText="1"/>
    </xf>
    <xf numFmtId="0" fontId="3" fillId="0" borderId="12" xfId="0" applyFont="1" applyBorder="1" applyAlignment="1">
      <alignment horizontal="left" vertical="top" wrapText="1"/>
    </xf>
    <xf numFmtId="0" fontId="3" fillId="0" borderId="29" xfId="0" applyFont="1" applyBorder="1" applyAlignment="1">
      <alignment horizontal="left" vertical="top" wrapText="1"/>
    </xf>
    <xf numFmtId="0" fontId="8" fillId="0" borderId="17" xfId="0" applyFont="1" applyBorder="1" applyAlignment="1">
      <alignment horizontal="left"/>
    </xf>
    <xf numFmtId="0" fontId="8" fillId="0" borderId="18" xfId="0" applyFont="1" applyBorder="1" applyAlignment="1">
      <alignment horizontal="left"/>
    </xf>
    <xf numFmtId="0" fontId="8" fillId="0" borderId="20" xfId="0" applyFont="1" applyBorder="1" applyAlignment="1">
      <alignment horizontal="left"/>
    </xf>
    <xf numFmtId="0" fontId="7" fillId="3" borderId="22" xfId="0" applyFont="1" applyFill="1" applyBorder="1" applyAlignment="1" applyProtection="1">
      <alignment horizontal="center" vertical="top"/>
      <protection locked="0"/>
    </xf>
    <xf numFmtId="0" fontId="7" fillId="3" borderId="23" xfId="0" applyFont="1" applyFill="1" applyBorder="1" applyAlignment="1" applyProtection="1">
      <alignment horizontal="center" vertical="top"/>
      <protection locked="0"/>
    </xf>
    <xf numFmtId="0" fontId="8" fillId="3" borderId="21" xfId="0" applyFont="1" applyFill="1" applyBorder="1" applyAlignment="1">
      <alignment horizontal="left" vertical="top"/>
    </xf>
    <xf numFmtId="0" fontId="8" fillId="3" borderId="22" xfId="0" applyFont="1" applyFill="1" applyBorder="1" applyAlignment="1">
      <alignment horizontal="left" vertical="top"/>
    </xf>
    <xf numFmtId="0" fontId="8" fillId="3" borderId="30" xfId="0" applyFont="1" applyFill="1" applyBorder="1" applyAlignment="1">
      <alignment horizontal="left" vertical="top"/>
    </xf>
    <xf numFmtId="0" fontId="7" fillId="3" borderId="33" xfId="0" applyFont="1" applyFill="1" applyBorder="1" applyAlignment="1" applyProtection="1">
      <alignment horizontal="left" vertical="top"/>
      <protection locked="0"/>
    </xf>
    <xf numFmtId="0" fontId="7" fillId="3" borderId="5" xfId="0" applyFont="1" applyFill="1" applyBorder="1" applyAlignment="1" applyProtection="1">
      <alignment horizontal="left" vertical="top"/>
      <protection locked="0"/>
    </xf>
    <xf numFmtId="0" fontId="7" fillId="3" borderId="20" xfId="0" applyFont="1" applyFill="1" applyBorder="1" applyAlignment="1" applyProtection="1">
      <alignment horizontal="left" vertical="top"/>
      <protection locked="0"/>
    </xf>
    <xf numFmtId="49" fontId="7" fillId="3" borderId="22" xfId="0" applyNumberFormat="1" applyFont="1" applyFill="1" applyBorder="1" applyAlignment="1" applyProtection="1">
      <alignment horizontal="left" vertical="top"/>
      <protection locked="0"/>
    </xf>
    <xf numFmtId="49" fontId="7" fillId="3" borderId="30" xfId="0" applyNumberFormat="1" applyFont="1" applyFill="1" applyBorder="1" applyAlignment="1" applyProtection="1">
      <alignment horizontal="left" vertical="top"/>
      <protection locked="0"/>
    </xf>
    <xf numFmtId="0" fontId="8" fillId="4" borderId="32" xfId="0" applyFont="1" applyFill="1" applyBorder="1" applyAlignment="1">
      <alignment horizontal="left" vertical="top"/>
    </xf>
    <xf numFmtId="0" fontId="8" fillId="4" borderId="25" xfId="0" applyFont="1" applyFill="1" applyBorder="1" applyAlignment="1">
      <alignment horizontal="left" vertical="top"/>
    </xf>
    <xf numFmtId="0" fontId="8" fillId="4" borderId="24" xfId="0" applyFont="1" applyFill="1" applyBorder="1" applyAlignment="1">
      <alignment horizontal="left" vertical="top"/>
    </xf>
    <xf numFmtId="0" fontId="7" fillId="6" borderId="27" xfId="0" applyFont="1" applyFill="1" applyBorder="1" applyAlignment="1" applyProtection="1">
      <alignment horizontal="center" vertical="top"/>
      <protection locked="0"/>
    </xf>
    <xf numFmtId="0" fontId="7" fillId="6" borderId="19" xfId="0" applyFont="1" applyFill="1" applyBorder="1" applyAlignment="1" applyProtection="1">
      <alignment horizontal="center" vertical="top"/>
      <protection locked="0"/>
    </xf>
    <xf numFmtId="0" fontId="95" fillId="6" borderId="16" xfId="0" applyFont="1" applyFill="1" applyBorder="1" applyAlignment="1">
      <alignment horizontal="center" vertical="top"/>
    </xf>
    <xf numFmtId="0" fontId="95" fillId="6" borderId="15" xfId="0" applyFont="1" applyFill="1" applyBorder="1" applyAlignment="1">
      <alignment horizontal="center" vertical="top"/>
    </xf>
    <xf numFmtId="0" fontId="8" fillId="6" borderId="27" xfId="0" applyFont="1" applyFill="1" applyBorder="1" applyAlignment="1" applyProtection="1">
      <alignment horizontal="center" vertical="top"/>
      <protection locked="0"/>
    </xf>
    <xf numFmtId="0" fontId="8" fillId="6" borderId="19" xfId="0" applyFont="1" applyFill="1" applyBorder="1" applyAlignment="1" applyProtection="1">
      <alignment horizontal="center" vertical="top"/>
      <protection locked="0"/>
    </xf>
    <xf numFmtId="0" fontId="8" fillId="6" borderId="50" xfId="0" applyFont="1" applyFill="1" applyBorder="1" applyAlignment="1" applyProtection="1">
      <alignment horizontal="center" vertical="top"/>
      <protection locked="0"/>
    </xf>
    <xf numFmtId="0" fontId="8" fillId="6" borderId="30" xfId="0" applyFont="1" applyFill="1" applyBorder="1" applyAlignment="1" applyProtection="1">
      <alignment horizontal="center" vertical="top"/>
      <protection locked="0"/>
    </xf>
    <xf numFmtId="0" fontId="95" fillId="6" borderId="52" xfId="0" applyFont="1" applyFill="1" applyBorder="1" applyAlignment="1">
      <alignment horizontal="center" vertical="top"/>
    </xf>
    <xf numFmtId="0" fontId="8" fillId="4" borderId="14" xfId="0" applyFont="1" applyFill="1" applyBorder="1" applyAlignment="1">
      <alignment horizontal="right" vertical="top"/>
    </xf>
    <xf numFmtId="49" fontId="7" fillId="3" borderId="25" xfId="0" applyNumberFormat="1" applyFont="1" applyFill="1" applyBorder="1" applyAlignment="1" applyProtection="1">
      <alignment horizontal="left" vertical="top" wrapText="1"/>
      <protection locked="0"/>
    </xf>
    <xf numFmtId="49" fontId="7" fillId="3" borderId="24" xfId="0" applyNumberFormat="1" applyFont="1" applyFill="1" applyBorder="1" applyAlignment="1" applyProtection="1">
      <alignment horizontal="left" vertical="top" wrapText="1"/>
      <protection locked="0"/>
    </xf>
    <xf numFmtId="49" fontId="7" fillId="3" borderId="10" xfId="0" applyNumberFormat="1" applyFont="1" applyFill="1" applyBorder="1" applyAlignment="1" applyProtection="1">
      <alignment horizontal="left" vertical="top" wrapText="1"/>
      <protection locked="0"/>
    </xf>
    <xf numFmtId="49" fontId="7" fillId="3" borderId="18" xfId="0" applyNumberFormat="1" applyFont="1" applyFill="1" applyBorder="1" applyAlignment="1" applyProtection="1">
      <alignment horizontal="left" vertical="top" wrapText="1"/>
      <protection locked="0"/>
    </xf>
    <xf numFmtId="0" fontId="7" fillId="5" borderId="17" xfId="0" applyFont="1" applyFill="1" applyBorder="1" applyAlignment="1" applyProtection="1">
      <alignment horizontal="center" vertical="top"/>
      <protection locked="0"/>
    </xf>
    <xf numFmtId="0" fontId="7" fillId="5" borderId="18" xfId="0" applyFont="1" applyFill="1" applyBorder="1" applyAlignment="1" applyProtection="1">
      <alignment horizontal="center" vertical="top"/>
      <protection locked="0"/>
    </xf>
    <xf numFmtId="0" fontId="7" fillId="5" borderId="19" xfId="0" applyFont="1" applyFill="1" applyBorder="1" applyAlignment="1" applyProtection="1">
      <alignment horizontal="center" vertical="top"/>
      <protection locked="0"/>
    </xf>
    <xf numFmtId="0" fontId="7" fillId="5" borderId="20" xfId="0" applyFont="1" applyFill="1" applyBorder="1" applyAlignment="1" applyProtection="1">
      <alignment horizontal="center" vertical="top"/>
      <protection locked="0"/>
    </xf>
    <xf numFmtId="0" fontId="8" fillId="4" borderId="40" xfId="0" applyFont="1" applyFill="1" applyBorder="1" applyAlignment="1">
      <alignment horizontal="center" vertical="top"/>
    </xf>
    <xf numFmtId="0" fontId="8" fillId="4" borderId="14" xfId="0" applyFont="1" applyFill="1" applyBorder="1" applyAlignment="1">
      <alignment horizontal="center" vertical="top"/>
    </xf>
    <xf numFmtId="0" fontId="8" fillId="4" borderId="41" xfId="0" applyFont="1" applyFill="1" applyBorder="1" applyAlignment="1">
      <alignment horizontal="center" vertical="top"/>
    </xf>
    <xf numFmtId="0" fontId="35" fillId="2" borderId="26" xfId="0" applyFont="1" applyFill="1" applyBorder="1" applyAlignment="1" applyProtection="1">
      <alignment horizontal="center" vertical="center" wrapText="1"/>
      <protection locked="0"/>
    </xf>
    <xf numFmtId="0" fontId="35" fillId="2" borderId="25"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protection locked="0"/>
    </xf>
    <xf numFmtId="0" fontId="35" fillId="2" borderId="34"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0" fontId="35" fillId="2" borderId="10" xfId="0" applyFont="1" applyFill="1" applyBorder="1" applyAlignment="1" applyProtection="1">
      <alignment horizontal="center" vertical="center" wrapText="1"/>
      <protection locked="0"/>
    </xf>
    <xf numFmtId="0" fontId="35" fillId="2" borderId="27" xfId="0" applyFont="1" applyFill="1" applyBorder="1" applyAlignment="1" applyProtection="1">
      <alignment horizontal="center" vertical="center" wrapText="1"/>
      <protection locked="0"/>
    </xf>
    <xf numFmtId="0" fontId="35" fillId="2" borderId="18" xfId="0" applyFont="1" applyFill="1" applyBorder="1" applyAlignment="1" applyProtection="1">
      <alignment horizontal="center" vertical="center" wrapText="1"/>
      <protection locked="0"/>
    </xf>
    <xf numFmtId="0" fontId="35" fillId="2" borderId="19" xfId="0" applyFont="1" applyFill="1" applyBorder="1" applyAlignment="1" applyProtection="1">
      <alignment horizontal="center" vertical="center" wrapText="1"/>
      <protection locked="0"/>
    </xf>
    <xf numFmtId="0" fontId="35" fillId="0" borderId="46" xfId="0" applyFont="1" applyBorder="1" applyAlignment="1" applyProtection="1">
      <alignment horizontal="center" vertical="top"/>
    </xf>
    <xf numFmtId="0" fontId="35" fillId="0" borderId="31" xfId="0" applyFont="1" applyBorder="1" applyAlignment="1" applyProtection="1">
      <alignment horizontal="center" vertical="top"/>
    </xf>
    <xf numFmtId="0" fontId="35" fillId="0" borderId="46" xfId="0" applyFont="1" applyBorder="1" applyAlignment="1" applyProtection="1">
      <alignment horizontal="center" vertical="top" wrapText="1"/>
    </xf>
    <xf numFmtId="0" fontId="35" fillId="0" borderId="31" xfId="0" applyFont="1" applyBorder="1" applyAlignment="1" applyProtection="1">
      <alignment horizontal="center" vertical="top" wrapText="1"/>
    </xf>
    <xf numFmtId="0" fontId="15" fillId="0" borderId="0" xfId="0" applyFont="1" applyAlignment="1" applyProtection="1">
      <alignment horizontal="center" vertical="top"/>
    </xf>
    <xf numFmtId="0" fontId="35" fillId="0" borderId="49" xfId="0" applyFont="1" applyBorder="1" applyAlignment="1" applyProtection="1">
      <alignment horizontal="center" vertical="top" wrapText="1"/>
    </xf>
    <xf numFmtId="0" fontId="35" fillId="0" borderId="49" xfId="0" applyFont="1" applyBorder="1" applyAlignment="1" applyProtection="1">
      <alignment horizontal="center" vertical="top"/>
    </xf>
    <xf numFmtId="0" fontId="75" fillId="0" borderId="50" xfId="0" applyFont="1" applyFill="1" applyBorder="1" applyAlignment="1" applyProtection="1">
      <alignment horizontal="center" vertical="top"/>
    </xf>
    <xf numFmtId="0" fontId="75" fillId="0" borderId="22" xfId="0" applyFont="1" applyFill="1" applyBorder="1" applyAlignment="1" applyProtection="1">
      <alignment horizontal="center" vertical="top"/>
    </xf>
    <xf numFmtId="0" fontId="75" fillId="0" borderId="30" xfId="0" applyFont="1" applyFill="1" applyBorder="1" applyAlignment="1" applyProtection="1">
      <alignment horizontal="center" vertical="top"/>
    </xf>
    <xf numFmtId="0" fontId="75" fillId="2" borderId="50" xfId="0" applyFont="1" applyFill="1" applyBorder="1" applyAlignment="1" applyProtection="1">
      <alignment horizontal="center" vertical="top"/>
    </xf>
    <xf numFmtId="0" fontId="75" fillId="2" borderId="22" xfId="0" applyFont="1" applyFill="1" applyBorder="1" applyAlignment="1" applyProtection="1">
      <alignment horizontal="center" vertical="top"/>
    </xf>
    <xf numFmtId="0" fontId="75" fillId="2" borderId="30" xfId="0" applyFont="1" applyFill="1" applyBorder="1" applyAlignment="1" applyProtection="1">
      <alignment horizontal="center" vertical="top"/>
    </xf>
    <xf numFmtId="0" fontId="35" fillId="0" borderId="47" xfId="0" applyFont="1" applyFill="1" applyBorder="1" applyAlignment="1" applyProtection="1">
      <alignment horizontal="center" vertical="center" wrapText="1"/>
      <protection locked="0"/>
    </xf>
    <xf numFmtId="0" fontId="35" fillId="30" borderId="50" xfId="0" applyFont="1" applyFill="1" applyBorder="1" applyAlignment="1" applyProtection="1">
      <alignment horizontal="center" vertical="top"/>
      <protection locked="0"/>
    </xf>
    <xf numFmtId="0" fontId="35" fillId="30" borderId="22" xfId="0" applyFont="1" applyFill="1" applyBorder="1" applyAlignment="1" applyProtection="1">
      <alignment horizontal="center" vertical="top"/>
      <protection locked="0"/>
    </xf>
    <xf numFmtId="0" fontId="35" fillId="30" borderId="30" xfId="0" applyFont="1" applyFill="1" applyBorder="1" applyAlignment="1" applyProtection="1">
      <alignment horizontal="center" vertical="top"/>
      <protection locked="0"/>
    </xf>
    <xf numFmtId="0" fontId="88" fillId="31" borderId="50" xfId="0" applyFont="1" applyFill="1" applyBorder="1" applyAlignment="1" applyProtection="1">
      <alignment horizontal="center" vertical="top" wrapText="1"/>
    </xf>
    <xf numFmtId="0" fontId="88" fillId="31" borderId="22" xfId="0" applyFont="1" applyFill="1" applyBorder="1" applyAlignment="1" applyProtection="1">
      <alignment horizontal="center" vertical="top" wrapText="1"/>
    </xf>
    <xf numFmtId="0" fontId="88" fillId="31" borderId="30" xfId="0" applyFont="1" applyFill="1" applyBorder="1" applyAlignment="1" applyProtection="1">
      <alignment horizontal="center" vertical="top" wrapText="1"/>
    </xf>
    <xf numFmtId="0" fontId="78" fillId="2" borderId="50" xfId="0" applyFont="1" applyFill="1" applyBorder="1" applyAlignment="1" applyProtection="1">
      <alignment horizontal="center" vertical="top" wrapText="1"/>
      <protection locked="0"/>
    </xf>
    <xf numFmtId="0" fontId="78" fillId="2" borderId="22" xfId="0" applyFont="1" applyFill="1" applyBorder="1" applyAlignment="1" applyProtection="1">
      <alignment horizontal="center" vertical="top" wrapText="1"/>
      <protection locked="0"/>
    </xf>
    <xf numFmtId="0" fontId="78" fillId="2" borderId="30" xfId="0" applyFont="1" applyFill="1" applyBorder="1" applyAlignment="1" applyProtection="1">
      <alignment horizontal="center" vertical="top" wrapText="1"/>
      <protection locked="0"/>
    </xf>
    <xf numFmtId="0" fontId="66" fillId="0" borderId="0" xfId="0" applyFont="1" applyAlignment="1" applyProtection="1">
      <alignment horizontal="center" vertical="top" wrapText="1"/>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left" vertical="top"/>
      <protection locked="0"/>
    </xf>
    <xf numFmtId="0" fontId="11" fillId="0" borderId="22" xfId="0" applyFont="1" applyBorder="1" applyAlignment="1" applyProtection="1">
      <alignment horizontal="left" vertical="top"/>
    </xf>
    <xf numFmtId="0" fontId="11" fillId="0" borderId="22" xfId="0" applyFont="1" applyBorder="1" applyAlignment="1">
      <alignment horizontal="left" vertical="top"/>
    </xf>
    <xf numFmtId="0" fontId="71"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2" borderId="22" xfId="0" applyFont="1" applyFill="1" applyBorder="1" applyAlignment="1">
      <alignment horizontal="left" vertical="top"/>
    </xf>
    <xf numFmtId="0" fontId="11" fillId="0" borderId="22" xfId="0" applyFont="1" applyBorder="1" applyAlignment="1">
      <alignment horizontal="left" vertical="top" wrapText="1"/>
    </xf>
    <xf numFmtId="0" fontId="11" fillId="0" borderId="22" xfId="0" applyFont="1" applyBorder="1" applyAlignment="1" applyProtection="1">
      <alignment horizontal="center" vertical="top"/>
      <protection locked="0"/>
    </xf>
    <xf numFmtId="0" fontId="11" fillId="2" borderId="22" xfId="0" applyFont="1" applyFill="1" applyBorder="1" applyAlignment="1" applyProtection="1">
      <alignment horizontal="left" vertical="top"/>
      <protection locked="0"/>
    </xf>
    <xf numFmtId="0" fontId="0" fillId="0" borderId="50"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47" xfId="0" applyBorder="1" applyAlignment="1" applyProtection="1">
      <alignment horizontal="left" vertical="center" wrapText="1"/>
      <protection locked="0"/>
    </xf>
    <xf numFmtId="0" fontId="0" fillId="0" borderId="47" xfId="0" applyBorder="1" applyAlignment="1" applyProtection="1">
      <alignment horizontal="left" vertical="center" wrapText="1"/>
    </xf>
    <xf numFmtId="0" fontId="0" fillId="0" borderId="68"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35" fillId="0" borderId="73" xfId="0" applyFont="1" applyBorder="1" applyAlignment="1" applyProtection="1">
      <alignment horizontal="center" vertical="top" wrapText="1"/>
      <protection locked="0"/>
    </xf>
    <xf numFmtId="0" fontId="35" fillId="0" borderId="74" xfId="0" applyFont="1" applyBorder="1" applyAlignment="1" applyProtection="1">
      <alignment horizontal="center" vertical="top" wrapText="1"/>
      <protection locked="0"/>
    </xf>
    <xf numFmtId="0" fontId="35" fillId="0" borderId="72" xfId="0" applyFont="1" applyBorder="1" applyAlignment="1" applyProtection="1">
      <alignment horizontal="left" vertical="top" wrapText="1"/>
      <protection locked="0"/>
    </xf>
    <xf numFmtId="0" fontId="0" fillId="0" borderId="50" xfId="0" applyBorder="1" applyAlignment="1" applyProtection="1">
      <alignment horizontal="center" vertical="center"/>
    </xf>
    <xf numFmtId="0" fontId="0" fillId="0" borderId="22" xfId="0" applyBorder="1" applyAlignment="1" applyProtection="1">
      <alignment horizontal="center" vertical="center"/>
    </xf>
    <xf numFmtId="49" fontId="0" fillId="0" borderId="47" xfId="0" applyNumberFormat="1" applyBorder="1" applyAlignment="1" applyProtection="1">
      <alignment horizontal="left" vertical="center" wrapText="1"/>
    </xf>
    <xf numFmtId="0" fontId="0" fillId="0" borderId="47" xfId="0" applyNumberFormat="1" applyBorder="1" applyAlignment="1" applyProtection="1">
      <alignment horizontal="left" vertical="center" wrapText="1"/>
    </xf>
    <xf numFmtId="0" fontId="0" fillId="0" borderId="0"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34" xfId="0" applyBorder="1" applyAlignment="1" applyProtection="1">
      <alignment horizontal="left" vertical="top" indent="2"/>
      <protection locked="0"/>
    </xf>
    <xf numFmtId="0" fontId="0" fillId="0" borderId="0" xfId="0" applyBorder="1" applyAlignment="1" applyProtection="1">
      <alignment horizontal="left" vertical="top" indent="2"/>
      <protection locked="0"/>
    </xf>
    <xf numFmtId="0" fontId="0" fillId="0" borderId="0"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25"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0" fillId="0" borderId="26" xfId="0" applyBorder="1" applyAlignment="1" applyProtection="1">
      <alignment horizontal="left" vertical="top"/>
      <protection locked="0"/>
    </xf>
    <xf numFmtId="0" fontId="35" fillId="0" borderId="25" xfId="0" applyFont="1" applyBorder="1" applyAlignment="1" applyProtection="1">
      <alignment horizontal="left" vertical="top"/>
      <protection locked="0"/>
    </xf>
    <xf numFmtId="0" fontId="35" fillId="0" borderId="24" xfId="0" applyFont="1" applyBorder="1" applyAlignment="1" applyProtection="1">
      <alignment horizontal="left" vertical="top"/>
      <protection locked="0"/>
    </xf>
    <xf numFmtId="0" fontId="35" fillId="0" borderId="26" xfId="0" applyFont="1" applyBorder="1" applyAlignment="1" applyProtection="1">
      <alignment horizontal="left" vertical="top"/>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35" fillId="0" borderId="46" xfId="0" applyFont="1" applyBorder="1" applyAlignment="1" applyProtection="1">
      <alignment horizontal="left" vertical="top"/>
      <protection locked="0"/>
    </xf>
    <xf numFmtId="49" fontId="0" fillId="0" borderId="18" xfId="0" applyNumberFormat="1"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0" fillId="0" borderId="31" xfId="0" applyBorder="1" applyAlignment="1" applyProtection="1">
      <alignment horizontal="center" vertical="center"/>
      <protection locked="0"/>
    </xf>
    <xf numFmtId="0" fontId="18" fillId="0" borderId="0" xfId="0" applyFont="1" applyAlignment="1">
      <alignment horizontal="left" vertical="top" wrapText="1"/>
    </xf>
    <xf numFmtId="0" fontId="15" fillId="0" borderId="0" xfId="0" applyFont="1" applyAlignment="1">
      <alignment horizontal="center" vertical="top"/>
    </xf>
    <xf numFmtId="0" fontId="66" fillId="0" borderId="0" xfId="0" applyFont="1" applyAlignment="1">
      <alignment horizontal="center" vertical="top" wrapText="1"/>
    </xf>
    <xf numFmtId="0" fontId="66" fillId="0" borderId="0" xfId="0" applyFont="1" applyAlignment="1" applyProtection="1">
      <alignment horizontal="left" vertical="top" wrapText="1"/>
      <protection locked="0"/>
    </xf>
    <xf numFmtId="0" fontId="60" fillId="0" borderId="18" xfId="0" applyFont="1" applyBorder="1" applyAlignment="1" applyProtection="1">
      <alignment horizontal="center" vertical="top" wrapText="1"/>
    </xf>
    <xf numFmtId="0" fontId="0" fillId="0" borderId="18" xfId="0" applyBorder="1" applyAlignment="1" applyProtection="1">
      <alignment horizontal="left" vertical="top"/>
    </xf>
    <xf numFmtId="49" fontId="0" fillId="0" borderId="22" xfId="0" applyNumberFormat="1" applyBorder="1" applyAlignment="1" applyProtection="1">
      <alignment horizontal="left" vertical="top"/>
    </xf>
    <xf numFmtId="0" fontId="0" fillId="0" borderId="22" xfId="0" applyBorder="1" applyAlignment="1" applyProtection="1">
      <alignment horizontal="left" vertical="top"/>
    </xf>
    <xf numFmtId="0" fontId="16" fillId="0" borderId="47" xfId="0" applyFont="1" applyBorder="1" applyAlignment="1" applyProtection="1">
      <alignment horizontal="center"/>
    </xf>
    <xf numFmtId="0" fontId="66" fillId="0" borderId="18" xfId="0" applyFont="1" applyBorder="1" applyAlignment="1" applyProtection="1">
      <alignment horizontal="left" vertical="top" wrapText="1"/>
      <protection locked="0"/>
    </xf>
    <xf numFmtId="0" fontId="15" fillId="0" borderId="0" xfId="0" applyFont="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2" fillId="2" borderId="18"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1"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7" fillId="2" borderId="18"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11" fillId="2" borderId="18" xfId="0" applyFont="1" applyFill="1" applyBorder="1" applyAlignment="1" applyProtection="1">
      <alignment horizontal="left" vertical="top"/>
      <protection locked="0"/>
    </xf>
    <xf numFmtId="0" fontId="17" fillId="2" borderId="22" xfId="0" applyFont="1" applyFill="1" applyBorder="1" applyAlignment="1" applyProtection="1">
      <alignment horizontal="left" vertical="top"/>
      <protection locked="0"/>
    </xf>
    <xf numFmtId="0" fontId="66" fillId="0" borderId="0" xfId="0" applyFont="1" applyAlignment="1" applyProtection="1">
      <alignment horizontal="left" vertical="top"/>
      <protection locked="0"/>
    </xf>
    <xf numFmtId="0" fontId="66" fillId="0" borderId="18" xfId="0" applyFont="1" applyBorder="1" applyAlignment="1" applyProtection="1">
      <alignment horizontal="left" vertical="top"/>
      <protection locked="0"/>
    </xf>
    <xf numFmtId="0" fontId="11" fillId="0" borderId="0" xfId="0" applyFont="1" applyAlignment="1" applyProtection="1">
      <alignment horizontal="left"/>
      <protection locked="0"/>
    </xf>
    <xf numFmtId="0" fontId="11" fillId="0" borderId="0" xfId="0" applyFont="1" applyAlignment="1">
      <alignment horizontal="left"/>
    </xf>
    <xf numFmtId="0" fontId="12" fillId="0" borderId="47" xfId="0" applyFont="1" applyBorder="1" applyAlignment="1" applyProtection="1">
      <alignment horizontal="center" vertical="top"/>
      <protection locked="0"/>
    </xf>
    <xf numFmtId="0" fontId="12" fillId="0" borderId="46" xfId="0" applyFont="1" applyBorder="1" applyAlignment="1" applyProtection="1">
      <alignment horizontal="center" vertical="top" wrapText="1"/>
      <protection locked="0"/>
    </xf>
    <xf numFmtId="0" fontId="12" fillId="0" borderId="49" xfId="0" applyFont="1" applyBorder="1" applyAlignment="1" applyProtection="1">
      <alignment horizontal="center" vertical="top" wrapText="1"/>
      <protection locked="0"/>
    </xf>
    <xf numFmtId="0" fontId="12" fillId="0" borderId="31" xfId="0" applyFont="1" applyBorder="1" applyAlignment="1" applyProtection="1">
      <alignment horizontal="center" vertical="top" wrapText="1"/>
      <protection locked="0"/>
    </xf>
    <xf numFmtId="0" fontId="19" fillId="2" borderId="26" xfId="0" applyFont="1" applyFill="1" applyBorder="1" applyAlignment="1" applyProtection="1">
      <alignment horizontal="center" vertical="top"/>
      <protection locked="0"/>
    </xf>
    <xf numFmtId="0" fontId="19" fillId="2" borderId="25" xfId="0" applyFont="1" applyFill="1" applyBorder="1" applyAlignment="1" applyProtection="1">
      <alignment horizontal="center" vertical="top"/>
      <protection locked="0"/>
    </xf>
    <xf numFmtId="0" fontId="18" fillId="0" borderId="18" xfId="0" applyFont="1" applyBorder="1" applyAlignment="1" applyProtection="1">
      <alignment horizontal="left" vertical="top"/>
      <protection locked="0"/>
    </xf>
    <xf numFmtId="0" fontId="18" fillId="0" borderId="22" xfId="0" applyFont="1" applyBorder="1" applyAlignment="1" applyProtection="1">
      <alignment horizontal="left" vertical="top"/>
      <protection locked="0"/>
    </xf>
    <xf numFmtId="0" fontId="11" fillId="0" borderId="0" xfId="0" applyFont="1" applyBorder="1" applyAlignment="1" applyProtection="1">
      <alignment horizontal="left" vertical="top"/>
    </xf>
    <xf numFmtId="49" fontId="11" fillId="0" borderId="0" xfId="0" applyNumberFormat="1" applyFont="1" applyBorder="1" applyAlignment="1" applyProtection="1">
      <alignment horizontal="left" vertical="top"/>
    </xf>
    <xf numFmtId="0" fontId="22" fillId="0" borderId="28"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22" fillId="0" borderId="2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3" fillId="0" borderId="51" xfId="0" applyFont="1" applyBorder="1" applyAlignment="1" applyProtection="1">
      <alignment horizontal="left" vertical="top" wrapText="1"/>
      <protection locked="0"/>
    </xf>
    <xf numFmtId="0" fontId="23" fillId="0" borderId="52" xfId="0" applyFont="1" applyBorder="1" applyAlignment="1" applyProtection="1">
      <alignment horizontal="left" vertical="top" wrapText="1"/>
      <protection locked="0"/>
    </xf>
    <xf numFmtId="0" fontId="24" fillId="0" borderId="52" xfId="0" applyFont="1" applyBorder="1" applyAlignment="1" applyProtection="1">
      <alignment horizontal="left" vertical="top" wrapText="1"/>
      <protection locked="0"/>
    </xf>
    <xf numFmtId="0" fontId="24" fillId="0" borderId="53" xfId="0" applyFont="1" applyBorder="1" applyAlignment="1" applyProtection="1">
      <alignment horizontal="left" vertical="top" wrapText="1"/>
      <protection locked="0"/>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0" fontId="25" fillId="0" borderId="47" xfId="0" applyFont="1" applyFill="1" applyBorder="1" applyAlignment="1" applyProtection="1">
      <alignment horizontal="center" vertical="center" wrapText="1"/>
      <protection locked="0"/>
    </xf>
    <xf numFmtId="0" fontId="25" fillId="0" borderId="55" xfId="0" applyFont="1" applyFill="1" applyBorder="1" applyAlignment="1" applyProtection="1">
      <alignment horizontal="center" vertical="center" wrapText="1"/>
      <protection locked="0"/>
    </xf>
    <xf numFmtId="0" fontId="24" fillId="0" borderId="47" xfId="0" applyFont="1" applyBorder="1" applyAlignment="1" applyProtection="1">
      <alignment horizontal="left" wrapText="1"/>
      <protection locked="0"/>
    </xf>
    <xf numFmtId="0" fontId="24" fillId="0" borderId="54" xfId="0" applyFont="1" applyBorder="1" applyAlignment="1" applyProtection="1">
      <alignment horizontal="left" vertical="top" wrapText="1"/>
      <protection locked="0"/>
    </xf>
    <xf numFmtId="0" fontId="24" fillId="0" borderId="47" xfId="0" applyFont="1" applyBorder="1" applyAlignment="1" applyProtection="1">
      <alignment horizontal="left" vertical="top" wrapText="1"/>
      <protection locked="0"/>
    </xf>
    <xf numFmtId="0" fontId="24" fillId="0" borderId="47" xfId="0" applyFont="1" applyBorder="1" applyAlignment="1" applyProtection="1">
      <alignment vertical="top" wrapText="1"/>
      <protection locked="0"/>
    </xf>
    <xf numFmtId="0" fontId="24" fillId="0" borderId="55" xfId="0" applyFont="1" applyBorder="1" applyAlignment="1" applyProtection="1">
      <alignment horizontal="left" vertical="top" wrapText="1"/>
      <protection locked="0"/>
    </xf>
    <xf numFmtId="0" fontId="25" fillId="0" borderId="55" xfId="0" applyFont="1" applyBorder="1" applyAlignment="1" applyProtection="1">
      <alignment horizontal="center" vertical="center" wrapText="1"/>
      <protection locked="0"/>
    </xf>
    <xf numFmtId="0" fontId="23" fillId="0" borderId="25" xfId="0" applyFont="1" applyBorder="1" applyAlignment="1" applyProtection="1">
      <alignment horizontal="center" vertical="top" wrapText="1"/>
      <protection locked="0"/>
    </xf>
    <xf numFmtId="0" fontId="23" fillId="0" borderId="24" xfId="0" applyFont="1" applyBorder="1" applyAlignment="1" applyProtection="1">
      <alignment horizontal="center" vertical="top" wrapText="1"/>
      <protection locked="0"/>
    </xf>
    <xf numFmtId="0" fontId="23" fillId="0" borderId="24" xfId="0" applyFont="1" applyBorder="1" applyAlignment="1" applyProtection="1">
      <alignment vertical="top" wrapText="1"/>
      <protection locked="0"/>
    </xf>
    <xf numFmtId="0" fontId="23" fillId="0" borderId="46" xfId="0" applyFont="1" applyBorder="1" applyAlignment="1" applyProtection="1">
      <alignment vertical="top" wrapText="1"/>
      <protection locked="0"/>
    </xf>
    <xf numFmtId="0" fontId="23" fillId="0" borderId="25" xfId="0" applyFont="1" applyBorder="1" applyAlignment="1" applyProtection="1">
      <alignment horizontal="left" vertical="top" wrapText="1"/>
      <protection locked="0"/>
    </xf>
    <xf numFmtId="0" fontId="23" fillId="0" borderId="33" xfId="0" applyFont="1" applyBorder="1" applyAlignment="1" applyProtection="1">
      <alignment horizontal="left" vertical="top" wrapText="1"/>
      <protection locked="0"/>
    </xf>
    <xf numFmtId="0" fontId="23" fillId="0" borderId="4" xfId="0" applyFont="1" applyBorder="1" applyAlignment="1" applyProtection="1">
      <alignment horizontal="left" vertical="center" wrapText="1"/>
      <protection locked="0"/>
    </xf>
    <xf numFmtId="0" fontId="20" fillId="0" borderId="19" xfId="0" applyFont="1" applyBorder="1" applyAlignment="1" applyProtection="1">
      <alignment horizontal="center"/>
      <protection locked="0"/>
    </xf>
    <xf numFmtId="0" fontId="20" fillId="0" borderId="31" xfId="0" applyFont="1" applyBorder="1" applyAlignment="1" applyProtection="1">
      <alignment horizontal="center"/>
      <protection locked="0"/>
    </xf>
    <xf numFmtId="0" fontId="20" fillId="0" borderId="24" xfId="0" applyFont="1" applyBorder="1" applyAlignment="1" applyProtection="1">
      <alignment horizontal="center"/>
      <protection locked="0"/>
    </xf>
    <xf numFmtId="0" fontId="20" fillId="0" borderId="46" xfId="0" applyFont="1" applyBorder="1" applyAlignment="1" applyProtection="1">
      <alignment horizontal="center"/>
      <protection locked="0"/>
    </xf>
    <xf numFmtId="0" fontId="23" fillId="0" borderId="27" xfId="0" applyFont="1" applyBorder="1" applyAlignment="1" applyProtection="1">
      <alignment horizontal="left" vertical="center" wrapText="1"/>
      <protection locked="0"/>
    </xf>
    <xf numFmtId="0" fontId="23" fillId="0" borderId="50" xfId="0" applyFont="1" applyBorder="1" applyAlignment="1" applyProtection="1">
      <alignment horizontal="left" vertical="center" wrapText="1"/>
      <protection locked="0"/>
    </xf>
    <xf numFmtId="0" fontId="23" fillId="0" borderId="19" xfId="0" applyFont="1" applyBorder="1" applyAlignment="1" applyProtection="1">
      <alignment vertical="top" wrapText="1"/>
      <protection locked="0"/>
    </xf>
    <xf numFmtId="0" fontId="23" fillId="0" borderId="31" xfId="0" applyFont="1" applyBorder="1" applyAlignment="1" applyProtection="1">
      <alignment vertical="top" wrapText="1"/>
      <protection locked="0"/>
    </xf>
    <xf numFmtId="0" fontId="23" fillId="0" borderId="30" xfId="0" applyFont="1" applyBorder="1" applyAlignment="1" applyProtection="1">
      <alignment vertical="top" wrapText="1"/>
      <protection locked="0"/>
    </xf>
    <xf numFmtId="0" fontId="23" fillId="0" borderId="47" xfId="0" applyFont="1" applyBorder="1" applyAlignment="1" applyProtection="1">
      <alignment vertical="top" wrapText="1"/>
      <protection locked="0"/>
    </xf>
    <xf numFmtId="0" fontId="25" fillId="0" borderId="0" xfId="0" applyFont="1" applyBorder="1" applyAlignment="1" applyProtection="1">
      <alignment horizontal="center" vertical="top" wrapText="1"/>
      <protection locked="0"/>
    </xf>
    <xf numFmtId="0" fontId="25" fillId="0" borderId="5" xfId="0" applyFont="1" applyBorder="1" applyAlignment="1" applyProtection="1">
      <alignment horizontal="center" vertical="top" wrapText="1"/>
      <protection locked="0"/>
    </xf>
    <xf numFmtId="0" fontId="25" fillId="0" borderId="18" xfId="0" applyFont="1" applyBorder="1" applyAlignment="1" applyProtection="1">
      <alignment horizontal="center" vertical="top" wrapText="1"/>
      <protection locked="0"/>
    </xf>
    <xf numFmtId="0" fontId="25" fillId="0" borderId="20" xfId="0" applyFont="1" applyBorder="1" applyAlignment="1" applyProtection="1">
      <alignment horizontal="center" vertical="top" wrapText="1"/>
      <protection locked="0"/>
    </xf>
    <xf numFmtId="0" fontId="23" fillId="0" borderId="54" xfId="0" applyFont="1" applyBorder="1" applyAlignment="1" applyProtection="1">
      <alignment horizontal="left" vertical="top" wrapText="1"/>
      <protection locked="0"/>
    </xf>
    <xf numFmtId="0" fontId="23" fillId="0" borderId="47" xfId="0" applyFont="1" applyBorder="1" applyAlignment="1" applyProtection="1">
      <alignment horizontal="left" vertical="top" wrapText="1"/>
      <protection locked="0"/>
    </xf>
    <xf numFmtId="0" fontId="25" fillId="0" borderId="47" xfId="0" applyFont="1" applyBorder="1" applyAlignment="1" applyProtection="1">
      <alignment horizontal="left" vertical="top" wrapText="1"/>
      <protection locked="0"/>
    </xf>
    <xf numFmtId="0" fontId="25" fillId="0" borderId="55" xfId="0" applyFont="1" applyBorder="1" applyAlignment="1" applyProtection="1">
      <alignment horizontal="left" vertical="top" wrapText="1"/>
      <protection locked="0"/>
    </xf>
    <xf numFmtId="0" fontId="25" fillId="0" borderId="54" xfId="0" applyFont="1" applyFill="1" applyBorder="1" applyAlignment="1" applyProtection="1">
      <alignment horizontal="center" vertical="center" wrapText="1"/>
      <protection locked="0"/>
    </xf>
    <xf numFmtId="49" fontId="25" fillId="0" borderId="47" xfId="0" applyNumberFormat="1" applyFont="1" applyBorder="1" applyAlignment="1" applyProtection="1">
      <alignment horizontal="center" vertical="center" wrapText="1"/>
      <protection locked="0"/>
    </xf>
    <xf numFmtId="0" fontId="24" fillId="0" borderId="51" xfId="0" applyFont="1" applyBorder="1" applyAlignment="1" applyProtection="1">
      <alignment horizontal="left" vertical="top" wrapText="1"/>
      <protection locked="0"/>
    </xf>
    <xf numFmtId="0" fontId="25" fillId="0" borderId="36" xfId="0" applyFont="1" applyBorder="1" applyAlignment="1" applyProtection="1">
      <alignment horizontal="center" vertical="top" wrapText="1"/>
      <protection locked="0"/>
    </xf>
    <xf numFmtId="0" fontId="25" fillId="0" borderId="31" xfId="0" applyFont="1" applyBorder="1" applyAlignment="1" applyProtection="1">
      <alignment horizontal="center" vertical="top" wrapText="1"/>
      <protection locked="0"/>
    </xf>
    <xf numFmtId="0" fontId="25" fillId="0" borderId="54" xfId="0" applyFont="1" applyBorder="1" applyAlignment="1" applyProtection="1">
      <alignment horizontal="center" vertical="top" wrapText="1"/>
      <protection locked="0"/>
    </xf>
    <xf numFmtId="0" fontId="25" fillId="0" borderId="47" xfId="0" applyFont="1" applyBorder="1" applyAlignment="1" applyProtection="1">
      <alignment horizontal="center" vertical="top" wrapText="1"/>
      <protection locked="0"/>
    </xf>
    <xf numFmtId="0" fontId="23" fillId="0" borderId="46" xfId="0" applyFont="1" applyBorder="1" applyAlignment="1" applyProtection="1">
      <alignment horizontal="left" vertical="top" wrapText="1"/>
      <protection locked="0"/>
    </xf>
    <xf numFmtId="0" fontId="23" fillId="0" borderId="56" xfId="0" applyFont="1" applyBorder="1" applyAlignment="1" applyProtection="1">
      <alignment horizontal="left" vertical="top" wrapText="1"/>
      <protection locked="0"/>
    </xf>
    <xf numFmtId="0" fontId="25" fillId="0" borderId="31"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0" fontId="25" fillId="0" borderId="54" xfId="0" applyFont="1" applyBorder="1" applyAlignment="1" applyProtection="1">
      <alignment horizontal="left" vertical="top" wrapText="1" indent="2"/>
      <protection locked="0"/>
    </xf>
    <xf numFmtId="0" fontId="25" fillId="0" borderId="47" xfId="0" applyFont="1" applyBorder="1" applyAlignment="1" applyProtection="1">
      <alignment horizontal="left" vertical="top" wrapText="1" indent="2"/>
      <protection locked="0"/>
    </xf>
    <xf numFmtId="0" fontId="25" fillId="0" borderId="55" xfId="0" applyFont="1" applyBorder="1" applyAlignment="1" applyProtection="1">
      <alignment horizontal="left" vertical="top" wrapText="1" indent="2"/>
      <protection locked="0"/>
    </xf>
    <xf numFmtId="0" fontId="25" fillId="0" borderId="37" xfId="0" applyFont="1" applyBorder="1" applyAlignment="1" applyProtection="1">
      <alignment horizontal="left" vertical="top" wrapText="1" indent="2"/>
      <protection locked="0"/>
    </xf>
    <xf numFmtId="0" fontId="25" fillId="0" borderId="38" xfId="0" applyFont="1" applyBorder="1" applyAlignment="1" applyProtection="1">
      <alignment horizontal="left" vertical="top" wrapText="1" indent="2"/>
      <protection locked="0"/>
    </xf>
    <xf numFmtId="0" fontId="25" fillId="0" borderId="58" xfId="0" applyFont="1" applyBorder="1" applyAlignment="1" applyProtection="1">
      <alignment horizontal="left" vertical="top" wrapText="1" indent="2"/>
      <protection locked="0"/>
    </xf>
    <xf numFmtId="0" fontId="27" fillId="0" borderId="1" xfId="0" applyFont="1" applyBorder="1" applyAlignment="1" applyProtection="1">
      <alignment horizontal="center" vertical="top" wrapText="1"/>
      <protection locked="0"/>
    </xf>
    <xf numFmtId="0" fontId="27" fillId="0" borderId="2" xfId="0" applyFont="1" applyBorder="1" applyAlignment="1" applyProtection="1">
      <alignment horizontal="center" vertical="top" wrapText="1"/>
      <protection locked="0"/>
    </xf>
    <xf numFmtId="0" fontId="27" fillId="0" borderId="3" xfId="0" applyFont="1" applyBorder="1" applyAlignment="1" applyProtection="1">
      <alignment horizontal="center" vertical="top" wrapText="1"/>
      <protection locked="0"/>
    </xf>
    <xf numFmtId="0" fontId="25" fillId="0" borderId="37" xfId="0" applyFont="1" applyBorder="1" applyAlignment="1" applyProtection="1">
      <alignment horizontal="center" vertical="center" wrapText="1"/>
      <protection locked="0"/>
    </xf>
    <xf numFmtId="0" fontId="25" fillId="0" borderId="38" xfId="0" applyFont="1" applyBorder="1" applyAlignment="1" applyProtection="1">
      <alignment horizontal="center" vertical="center" wrapText="1"/>
      <protection locked="0"/>
    </xf>
    <xf numFmtId="0" fontId="25" fillId="0" borderId="6"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5" fillId="0" borderId="28" xfId="0" applyFont="1" applyBorder="1" applyAlignment="1" applyProtection="1">
      <alignment horizontal="left" vertical="top" wrapText="1"/>
      <protection locked="0"/>
    </xf>
    <xf numFmtId="0" fontId="25" fillId="0" borderId="12" xfId="0" applyFont="1" applyBorder="1" applyAlignment="1" applyProtection="1">
      <alignment horizontal="left" vertical="top" wrapText="1"/>
      <protection locked="0"/>
    </xf>
    <xf numFmtId="0" fontId="25" fillId="0" borderId="29" xfId="0" applyFont="1" applyBorder="1" applyAlignment="1" applyProtection="1">
      <alignment horizontal="left" vertical="top" wrapText="1"/>
      <protection locked="0"/>
    </xf>
    <xf numFmtId="0" fontId="25" fillId="0" borderId="6" xfId="0" applyFont="1" applyBorder="1" applyAlignment="1" applyProtection="1">
      <alignment horizontal="center" wrapText="1"/>
      <protection locked="0"/>
    </xf>
    <xf numFmtId="0" fontId="25" fillId="0" borderId="7" xfId="0" applyFont="1" applyBorder="1" applyAlignment="1" applyProtection="1">
      <alignment horizontal="center" wrapText="1"/>
      <protection locked="0"/>
    </xf>
    <xf numFmtId="0" fontId="25" fillId="0" borderId="8" xfId="0" applyFont="1" applyBorder="1" applyAlignment="1" applyProtection="1">
      <alignment horizontal="center" wrapText="1"/>
      <protection locked="0"/>
    </xf>
    <xf numFmtId="0" fontId="23" fillId="0" borderId="28" xfId="0" applyFont="1" applyBorder="1" applyAlignment="1" applyProtection="1">
      <alignment horizontal="left" vertical="top" wrapText="1"/>
      <protection locked="0"/>
    </xf>
    <xf numFmtId="0" fontId="23" fillId="0" borderId="12" xfId="0" applyFont="1" applyBorder="1" applyAlignment="1" applyProtection="1">
      <alignment horizontal="left" vertical="top" wrapText="1"/>
      <protection locked="0"/>
    </xf>
    <xf numFmtId="0" fontId="23" fillId="0" borderId="29" xfId="0" applyFont="1" applyBorder="1" applyAlignment="1" applyProtection="1">
      <alignment horizontal="left" vertical="top" wrapText="1"/>
      <protection locked="0"/>
    </xf>
    <xf numFmtId="0" fontId="22" fillId="0" borderId="17"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34" fillId="0" borderId="18" xfId="0" applyFont="1" applyBorder="1" applyAlignment="1" applyProtection="1">
      <alignment horizontal="center" vertical="center" wrapText="1"/>
      <protection locked="0"/>
    </xf>
    <xf numFmtId="0" fontId="34" fillId="0" borderId="20" xfId="0" applyFont="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25" fillId="0" borderId="4" xfId="0" applyFont="1" applyBorder="1" applyAlignment="1" applyProtection="1">
      <alignment horizontal="center" vertical="top" wrapText="1"/>
      <protection locked="0"/>
    </xf>
    <xf numFmtId="0" fontId="23" fillId="0" borderId="7" xfId="0" applyFont="1" applyBorder="1" applyAlignment="1" applyProtection="1">
      <alignment horizontal="center" wrapText="1"/>
      <protection locked="0"/>
    </xf>
    <xf numFmtId="0" fontId="23" fillId="0" borderId="8" xfId="0" applyFont="1" applyBorder="1" applyAlignment="1" applyProtection="1">
      <alignment horizontal="center" wrapText="1"/>
      <protection locked="0"/>
    </xf>
    <xf numFmtId="0" fontId="27" fillId="0" borderId="28"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5" xfId="0" applyFont="1" applyBorder="1" applyAlignment="1">
      <alignment horizontal="center" vertical="center" wrapText="1"/>
    </xf>
    <xf numFmtId="0" fontId="23" fillId="0" borderId="52" xfId="0" applyFont="1" applyBorder="1" applyAlignment="1">
      <alignment vertical="top" wrapText="1"/>
    </xf>
    <xf numFmtId="0" fontId="24" fillId="0" borderId="52" xfId="0" applyFont="1" applyBorder="1" applyAlignment="1">
      <alignment vertical="top" wrapText="1"/>
    </xf>
    <xf numFmtId="165" fontId="25" fillId="0" borderId="54" xfId="0" applyNumberFormat="1" applyFont="1" applyBorder="1" applyAlignment="1">
      <alignment horizontal="center" vertical="center" wrapText="1"/>
    </xf>
    <xf numFmtId="165" fontId="25" fillId="0" borderId="37" xfId="0" applyNumberFormat="1" applyFont="1" applyBorder="1" applyAlignment="1">
      <alignment horizontal="center" vertical="center" wrapText="1"/>
    </xf>
    <xf numFmtId="165" fontId="25" fillId="0" borderId="47" xfId="0" applyNumberFormat="1" applyFont="1" applyBorder="1" applyAlignment="1">
      <alignment horizontal="center" vertical="center" wrapText="1"/>
    </xf>
    <xf numFmtId="165" fontId="25" fillId="0" borderId="38" xfId="0" applyNumberFormat="1" applyFont="1" applyBorder="1" applyAlignment="1">
      <alignment horizontal="center" vertical="center" wrapText="1"/>
    </xf>
    <xf numFmtId="165" fontId="25" fillId="0" borderId="55" xfId="0" applyNumberFormat="1" applyFont="1" applyBorder="1" applyAlignment="1">
      <alignment horizontal="center" vertical="center" wrapText="1"/>
    </xf>
    <xf numFmtId="165" fontId="25" fillId="0" borderId="58" xfId="0" applyNumberFormat="1" applyFont="1" applyBorder="1" applyAlignment="1">
      <alignment horizontal="center" vertical="center" wrapText="1"/>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25" fillId="0" borderId="20"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0" fontId="25" fillId="0" borderId="60" xfId="0"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5" fillId="0" borderId="61" xfId="0" applyFont="1" applyBorder="1" applyAlignment="1" applyProtection="1">
      <alignment horizontal="center" vertical="center" wrapText="1"/>
      <protection locked="0"/>
    </xf>
    <xf numFmtId="0" fontId="25" fillId="0" borderId="28" xfId="0" applyFont="1" applyBorder="1" applyAlignment="1" applyProtection="1">
      <alignment vertical="top" wrapText="1"/>
      <protection locked="0"/>
    </xf>
    <xf numFmtId="0" fontId="25" fillId="0" borderId="12" xfId="0" applyFont="1" applyBorder="1" applyAlignment="1" applyProtection="1">
      <alignment vertical="top" wrapText="1"/>
      <protection locked="0"/>
    </xf>
    <xf numFmtId="0" fontId="25" fillId="0" borderId="29" xfId="0" applyFont="1" applyBorder="1" applyAlignment="1" applyProtection="1">
      <alignment vertical="top" wrapText="1"/>
      <protection locked="0"/>
    </xf>
    <xf numFmtId="0" fontId="23" fillId="0" borderId="28" xfId="0" applyFont="1" applyBorder="1" applyAlignment="1" applyProtection="1">
      <alignment vertical="top" wrapText="1"/>
      <protection locked="0"/>
    </xf>
    <xf numFmtId="0" fontId="23" fillId="0" borderId="12" xfId="0" applyFont="1" applyBorder="1" applyAlignment="1" applyProtection="1">
      <alignment vertical="top" wrapText="1"/>
      <protection locked="0"/>
    </xf>
    <xf numFmtId="0" fontId="23" fillId="0" borderId="29" xfId="0" applyFont="1" applyBorder="1" applyAlignment="1" applyProtection="1">
      <alignment vertical="top" wrapText="1"/>
      <protection locked="0"/>
    </xf>
    <xf numFmtId="0" fontId="33" fillId="0" borderId="6"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5" fillId="0" borderId="0" xfId="0" applyFont="1" applyAlignment="1">
      <alignment horizontal="center"/>
    </xf>
    <xf numFmtId="0" fontId="27" fillId="0" borderId="63" xfId="0" applyFont="1" applyBorder="1" applyAlignment="1">
      <alignment horizontal="center" wrapText="1"/>
    </xf>
    <xf numFmtId="0" fontId="27" fillId="0" borderId="64" xfId="0" applyFont="1" applyBorder="1" applyAlignment="1">
      <alignment horizontal="center" wrapText="1"/>
    </xf>
    <xf numFmtId="0" fontId="27" fillId="0" borderId="65" xfId="0" applyFont="1" applyBorder="1" applyAlignment="1">
      <alignment horizontal="center" wrapText="1"/>
    </xf>
    <xf numFmtId="0" fontId="27" fillId="0" borderId="2" xfId="0" applyFont="1" applyBorder="1" applyAlignment="1">
      <alignment horizontal="center" wrapText="1"/>
    </xf>
    <xf numFmtId="0" fontId="27" fillId="0" borderId="3" xfId="0" applyFont="1" applyBorder="1" applyAlignment="1">
      <alignment horizontal="center" wrapText="1"/>
    </xf>
    <xf numFmtId="0" fontId="23" fillId="0" borderId="66" xfId="0" applyFont="1" applyBorder="1" applyAlignment="1">
      <alignment horizontal="center" vertical="top" wrapText="1"/>
    </xf>
    <xf numFmtId="0" fontId="23" fillId="0" borderId="3" xfId="0" applyFont="1" applyBorder="1" applyAlignment="1">
      <alignment horizontal="center" vertical="top" wrapText="1"/>
    </xf>
    <xf numFmtId="0" fontId="23" fillId="0" borderId="67" xfId="0" applyFont="1" applyBorder="1" applyAlignment="1">
      <alignment horizontal="center" vertical="top" wrapText="1"/>
    </xf>
    <xf numFmtId="0" fontId="23" fillId="0" borderId="64" xfId="0" applyFont="1" applyBorder="1" applyAlignment="1">
      <alignment horizontal="center" vertical="top" wrapText="1"/>
    </xf>
    <xf numFmtId="0" fontId="25" fillId="0" borderId="31" xfId="0" applyFont="1" applyFill="1" applyBorder="1" applyAlignment="1" applyProtection="1">
      <alignment horizontal="center" vertical="center" wrapText="1"/>
      <protection locked="0"/>
    </xf>
    <xf numFmtId="0" fontId="25" fillId="0" borderId="57" xfId="0" applyFont="1" applyFill="1" applyBorder="1" applyAlignment="1" applyProtection="1">
      <alignment horizontal="center" vertical="center" wrapText="1"/>
      <protection locked="0"/>
    </xf>
    <xf numFmtId="0" fontId="25" fillId="0" borderId="19" xfId="0" applyFont="1" applyFill="1" applyBorder="1" applyAlignment="1" applyProtection="1">
      <alignment horizontal="center" vertical="center" wrapText="1"/>
      <protection locked="0"/>
    </xf>
    <xf numFmtId="0" fontId="22" fillId="0" borderId="28"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3" fillId="0" borderId="35" xfId="0" applyFont="1" applyBorder="1" applyAlignment="1">
      <alignment horizontal="left" vertical="top" wrapText="1"/>
    </xf>
    <xf numFmtId="0" fontId="23" fillId="0" borderId="13" xfId="0" applyFont="1" applyBorder="1" applyAlignment="1">
      <alignment horizontal="left" vertical="top" wrapText="1"/>
    </xf>
    <xf numFmtId="0" fontId="24" fillId="0" borderId="13" xfId="0" applyFont="1" applyBorder="1" applyAlignment="1">
      <alignment vertical="top" wrapText="1"/>
    </xf>
    <xf numFmtId="0" fontId="24" fillId="0" borderId="13" xfId="0" applyFont="1" applyBorder="1" applyAlignment="1">
      <alignment horizontal="left" vertical="top" wrapText="1"/>
    </xf>
    <xf numFmtId="0" fontId="24" fillId="0" borderId="62" xfId="0" applyFont="1" applyBorder="1" applyAlignment="1">
      <alignment horizontal="left" vertical="top" wrapText="1"/>
    </xf>
    <xf numFmtId="165" fontId="25" fillId="0" borderId="42" xfId="0" applyNumberFormat="1" applyFont="1" applyBorder="1" applyAlignment="1">
      <alignment horizontal="center" vertical="center" wrapText="1"/>
    </xf>
    <xf numFmtId="165" fontId="25" fillId="0" borderId="48" xfId="0" applyNumberFormat="1" applyFont="1" applyBorder="1" applyAlignment="1">
      <alignment horizontal="center" vertical="center" wrapText="1"/>
    </xf>
    <xf numFmtId="165" fontId="25" fillId="0" borderId="59" xfId="0" applyNumberFormat="1" applyFont="1" applyBorder="1" applyAlignment="1">
      <alignment horizontal="center" vertical="center" wrapText="1"/>
    </xf>
    <xf numFmtId="0" fontId="25" fillId="0" borderId="30" xfId="0" applyFont="1" applyFill="1" applyBorder="1" applyAlignment="1" applyProtection="1">
      <alignment horizontal="center" vertical="center" wrapText="1"/>
      <protection locked="0"/>
    </xf>
    <xf numFmtId="0" fontId="25" fillId="0" borderId="58" xfId="0" applyFont="1" applyBorder="1" applyAlignment="1" applyProtection="1">
      <alignment horizontal="center" vertical="center" wrapText="1"/>
      <protection locked="0"/>
    </xf>
    <xf numFmtId="0" fontId="25" fillId="0" borderId="45" xfId="0" applyFont="1" applyBorder="1" applyAlignment="1" applyProtection="1">
      <alignment horizontal="center" vertical="center" wrapText="1"/>
      <protection locked="0"/>
    </xf>
    <xf numFmtId="0" fontId="33" fillId="0" borderId="6" xfId="0" applyFont="1" applyBorder="1" applyAlignment="1" applyProtection="1">
      <alignment horizontal="left" vertical="center" wrapText="1"/>
      <protection locked="0"/>
    </xf>
    <xf numFmtId="0" fontId="33" fillId="0" borderId="7" xfId="0" applyFont="1" applyBorder="1" applyAlignment="1" applyProtection="1">
      <alignment horizontal="left" vertical="center" wrapText="1"/>
      <protection locked="0"/>
    </xf>
    <xf numFmtId="0" fontId="33" fillId="0" borderId="8" xfId="0" applyFont="1" applyBorder="1" applyAlignment="1" applyProtection="1">
      <alignment horizontal="left" vertical="center" wrapText="1"/>
      <protection locked="0"/>
    </xf>
    <xf numFmtId="0" fontId="0" fillId="0" borderId="47" xfId="0" applyBorder="1" applyAlignment="1">
      <alignment wrapText="1"/>
    </xf>
    <xf numFmtId="0" fontId="49" fillId="12" borderId="50" xfId="0" applyFont="1" applyFill="1" applyBorder="1" applyAlignment="1" applyProtection="1">
      <alignment horizontal="left" vertical="center" wrapText="1"/>
      <protection locked="0"/>
    </xf>
    <xf numFmtId="0" fontId="49" fillId="12" borderId="22" xfId="0" applyFont="1" applyFill="1" applyBorder="1" applyAlignment="1" applyProtection="1">
      <alignment horizontal="left" vertical="center" wrapText="1"/>
      <protection locked="0"/>
    </xf>
    <xf numFmtId="0" fontId="49" fillId="12" borderId="30" xfId="0" applyFont="1" applyFill="1" applyBorder="1" applyAlignment="1" applyProtection="1">
      <alignment horizontal="left" vertical="center" wrapText="1"/>
      <protection locked="0"/>
    </xf>
    <xf numFmtId="0" fontId="0" fillId="0" borderId="34" xfId="0" applyBorder="1" applyAlignment="1">
      <alignment wrapText="1"/>
    </xf>
    <xf numFmtId="0" fontId="0" fillId="0" borderId="10" xfId="0" applyBorder="1" applyAlignment="1">
      <alignment wrapText="1"/>
    </xf>
    <xf numFmtId="0" fontId="0" fillId="0" borderId="27" xfId="0" applyBorder="1" applyAlignment="1">
      <alignment wrapText="1"/>
    </xf>
    <xf numFmtId="0" fontId="0" fillId="0" borderId="19" xfId="0" applyBorder="1" applyAlignment="1">
      <alignment wrapText="1"/>
    </xf>
    <xf numFmtId="0" fontId="42" fillId="0" borderId="27" xfId="0" applyFont="1" applyBorder="1" applyAlignment="1">
      <alignment horizontal="left" wrapText="1"/>
    </xf>
    <xf numFmtId="0" fontId="42" fillId="0" borderId="19" xfId="0" applyFont="1" applyBorder="1" applyAlignment="1">
      <alignment horizontal="left" wrapText="1"/>
    </xf>
    <xf numFmtId="0" fontId="0" fillId="0" borderId="31" xfId="0" applyBorder="1" applyAlignment="1">
      <alignment wrapText="1"/>
    </xf>
    <xf numFmtId="0" fontId="0" fillId="0" borderId="49" xfId="0" applyBorder="1" applyAlignment="1">
      <alignment wrapText="1"/>
    </xf>
    <xf numFmtId="0" fontId="20" fillId="0" borderId="47" xfId="0" applyFont="1" applyFill="1" applyBorder="1" applyAlignment="1">
      <alignment horizontal="left" wrapText="1"/>
    </xf>
    <xf numFmtId="0" fontId="20" fillId="0" borderId="47" xfId="0" applyFont="1" applyBorder="1" applyAlignment="1">
      <alignment horizontal="left" wrapText="1"/>
    </xf>
    <xf numFmtId="0" fontId="0" fillId="0" borderId="47" xfId="0" applyBorder="1" applyAlignment="1">
      <alignment horizontal="left" wrapText="1"/>
    </xf>
    <xf numFmtId="0" fontId="0" fillId="0" borderId="34" xfId="0" applyFill="1" applyBorder="1" applyAlignment="1">
      <alignment wrapText="1"/>
    </xf>
    <xf numFmtId="0" fontId="0" fillId="0" borderId="10" xfId="0" applyFill="1" applyBorder="1" applyAlignment="1">
      <alignment wrapText="1"/>
    </xf>
    <xf numFmtId="0" fontId="0" fillId="0" borderId="26" xfId="0" applyFill="1" applyBorder="1" applyAlignment="1">
      <alignment horizontal="left" wrapText="1"/>
    </xf>
    <xf numFmtId="0" fontId="0" fillId="0" borderId="24" xfId="0" applyFill="1" applyBorder="1" applyAlignment="1">
      <alignment horizontal="left" wrapText="1"/>
    </xf>
    <xf numFmtId="0" fontId="27" fillId="0" borderId="26" xfId="0" applyFont="1" applyBorder="1" applyAlignment="1">
      <alignment horizontal="left" wrapText="1"/>
    </xf>
    <xf numFmtId="0" fontId="27" fillId="0" borderId="25" xfId="0" applyFont="1" applyBorder="1" applyAlignment="1">
      <alignment horizontal="left" wrapText="1"/>
    </xf>
    <xf numFmtId="0" fontId="27" fillId="0" borderId="27" xfId="0" applyFont="1" applyBorder="1" applyAlignment="1">
      <alignment horizontal="left" wrapText="1"/>
    </xf>
    <xf numFmtId="0" fontId="27" fillId="0" borderId="18" xfId="0" applyFont="1" applyBorder="1" applyAlignment="1">
      <alignment horizontal="left" wrapText="1"/>
    </xf>
    <xf numFmtId="0" fontId="0" fillId="29" borderId="50" xfId="0" applyFill="1" applyBorder="1" applyAlignment="1">
      <alignment horizontal="center"/>
    </xf>
    <xf numFmtId="0" fontId="0" fillId="29" borderId="30" xfId="0" applyFill="1" applyBorder="1" applyAlignment="1">
      <alignment horizontal="center"/>
    </xf>
    <xf numFmtId="0" fontId="0" fillId="29" borderId="22" xfId="0" applyFill="1" applyBorder="1" applyAlignment="1">
      <alignment horizontal="center"/>
    </xf>
    <xf numFmtId="0" fontId="0" fillId="29" borderId="31" xfId="0" applyFill="1" applyBorder="1" applyAlignment="1">
      <alignment horizontal="center" wrapText="1"/>
    </xf>
    <xf numFmtId="0" fontId="20" fillId="0" borderId="50" xfId="0" applyFont="1" applyFill="1" applyBorder="1" applyAlignment="1">
      <alignment horizontal="left" wrapText="1"/>
    </xf>
    <xf numFmtId="0" fontId="27" fillId="0" borderId="30" xfId="0" applyFont="1" applyFill="1" applyBorder="1" applyAlignment="1">
      <alignment horizontal="left" wrapText="1"/>
    </xf>
    <xf numFmtId="0" fontId="0" fillId="0" borderId="46" xfId="0" applyFill="1" applyBorder="1" applyAlignment="1">
      <alignment horizontal="left" wrapText="1"/>
    </xf>
    <xf numFmtId="0" fontId="0" fillId="0" borderId="25" xfId="0" applyBorder="1" applyAlignment="1">
      <alignment wrapText="1"/>
    </xf>
    <xf numFmtId="0" fontId="0" fillId="0" borderId="24" xfId="0" applyBorder="1" applyAlignment="1">
      <alignment wrapText="1"/>
    </xf>
    <xf numFmtId="0" fontId="0" fillId="0" borderId="0" xfId="0" applyBorder="1" applyAlignment="1">
      <alignment horizontal="center" wrapText="1"/>
    </xf>
    <xf numFmtId="0" fontId="0" fillId="0" borderId="10"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0" fillId="0" borderId="46" xfId="0" applyFont="1" applyFill="1" applyBorder="1" applyAlignment="1">
      <alignment horizontal="left" wrapText="1"/>
    </xf>
    <xf numFmtId="0" fontId="48" fillId="0" borderId="50" xfId="0" applyFont="1" applyFill="1" applyBorder="1" applyAlignment="1" applyProtection="1">
      <alignment horizontal="center" vertical="center" wrapText="1"/>
    </xf>
    <xf numFmtId="0" fontId="48" fillId="0" borderId="22" xfId="0" applyFont="1" applyFill="1" applyBorder="1" applyAlignment="1" applyProtection="1">
      <alignment horizontal="center" vertical="center" wrapText="1"/>
    </xf>
    <xf numFmtId="0" fontId="68" fillId="0" borderId="22" xfId="0" applyFont="1" applyFill="1" applyBorder="1" applyAlignment="1" applyProtection="1">
      <alignment horizontal="right" vertical="top" wrapText="1"/>
    </xf>
    <xf numFmtId="0" fontId="68" fillId="0" borderId="30" xfId="0" applyFont="1" applyFill="1" applyBorder="1" applyAlignment="1" applyProtection="1">
      <alignment horizontal="right" vertical="top" wrapText="1"/>
    </xf>
    <xf numFmtId="0" fontId="40" fillId="0" borderId="22" xfId="0" applyFont="1" applyBorder="1" applyAlignment="1" applyProtection="1">
      <alignment horizontal="left"/>
      <protection locked="0"/>
    </xf>
    <xf numFmtId="0" fontId="40" fillId="0" borderId="30" xfId="0" applyFont="1" applyBorder="1" applyAlignment="1" applyProtection="1">
      <alignment horizontal="left"/>
      <protection locked="0"/>
    </xf>
    <xf numFmtId="0" fontId="27" fillId="0" borderId="26" xfId="0" applyFont="1" applyBorder="1" applyAlignment="1" applyProtection="1">
      <alignment horizontal="left"/>
    </xf>
    <xf numFmtId="0" fontId="27" fillId="0" borderId="25" xfId="0" applyFont="1" applyBorder="1" applyAlignment="1" applyProtection="1">
      <alignment horizontal="left"/>
    </xf>
    <xf numFmtId="0" fontId="27" fillId="0" borderId="24" xfId="0" applyFont="1" applyBorder="1" applyAlignment="1" applyProtection="1">
      <alignment horizontal="left"/>
    </xf>
    <xf numFmtId="0" fontId="41" fillId="0" borderId="27" xfId="0" applyFont="1" applyFill="1" applyBorder="1" applyAlignment="1" applyProtection="1">
      <alignment horizontal="left"/>
      <protection locked="0"/>
    </xf>
    <xf numFmtId="0" fontId="41" fillId="0" borderId="18" xfId="0" applyFont="1" applyFill="1" applyBorder="1" applyAlignment="1" applyProtection="1">
      <alignment horizontal="left"/>
      <protection locked="0"/>
    </xf>
    <xf numFmtId="0" fontId="41" fillId="0" borderId="19" xfId="0" applyFont="1" applyFill="1" applyBorder="1" applyAlignment="1" applyProtection="1">
      <alignment horizontal="left"/>
      <protection locked="0"/>
    </xf>
    <xf numFmtId="0" fontId="27" fillId="0" borderId="50" xfId="0" applyFont="1" applyFill="1" applyBorder="1" applyAlignment="1" applyProtection="1">
      <alignment horizontal="left"/>
    </xf>
    <xf numFmtId="0" fontId="27" fillId="0" borderId="22" xfId="0" applyFont="1" applyFill="1" applyBorder="1" applyAlignment="1" applyProtection="1">
      <alignment horizontal="left"/>
    </xf>
    <xf numFmtId="0" fontId="27" fillId="0" borderId="30" xfId="0" applyFont="1" applyFill="1" applyBorder="1" applyAlignment="1" applyProtection="1">
      <alignment horizontal="left"/>
    </xf>
    <xf numFmtId="49" fontId="41" fillId="0" borderId="22" xfId="0" applyNumberFormat="1" applyFont="1" applyFill="1" applyBorder="1" applyAlignment="1" applyProtection="1">
      <alignment horizontal="left"/>
    </xf>
    <xf numFmtId="0" fontId="41" fillId="0" borderId="22" xfId="0" applyFont="1" applyFill="1" applyBorder="1" applyAlignment="1" applyProtection="1">
      <alignment horizontal="left"/>
    </xf>
    <xf numFmtId="0" fontId="41" fillId="0" borderId="30" xfId="0" applyFont="1" applyFill="1" applyBorder="1" applyAlignment="1" applyProtection="1">
      <alignment horizontal="left"/>
    </xf>
    <xf numFmtId="0" fontId="27" fillId="0" borderId="34" xfId="0" applyFont="1" applyBorder="1" applyAlignment="1" applyProtection="1">
      <alignment horizontal="left"/>
    </xf>
    <xf numFmtId="0" fontId="27" fillId="0" borderId="0" xfId="0" applyFont="1" applyBorder="1" applyAlignment="1" applyProtection="1">
      <alignment horizontal="left"/>
    </xf>
    <xf numFmtId="0" fontId="27" fillId="0" borderId="10" xfId="0" applyFont="1" applyBorder="1" applyAlignment="1" applyProtection="1">
      <alignment horizontal="left"/>
    </xf>
    <xf numFmtId="49" fontId="41" fillId="0" borderId="27" xfId="0" applyNumberFormat="1" applyFont="1" applyFill="1" applyBorder="1" applyAlignment="1" applyProtection="1">
      <alignment horizontal="left"/>
    </xf>
    <xf numFmtId="0" fontId="41" fillId="0" borderId="18" xfId="0" applyFont="1" applyFill="1" applyBorder="1" applyAlignment="1" applyProtection="1">
      <alignment horizontal="left"/>
    </xf>
    <xf numFmtId="0" fontId="41" fillId="0" borderId="19" xfId="0" applyFont="1" applyFill="1" applyBorder="1" applyAlignment="1" applyProtection="1">
      <alignment horizontal="left"/>
    </xf>
    <xf numFmtId="0" fontId="27" fillId="0" borderId="26" xfId="0" applyFont="1" applyFill="1" applyBorder="1" applyAlignment="1" applyProtection="1">
      <alignment horizontal="left"/>
    </xf>
    <xf numFmtId="0" fontId="27" fillId="0" borderId="25" xfId="0" applyFont="1" applyFill="1" applyBorder="1" applyAlignment="1" applyProtection="1">
      <alignment horizontal="left"/>
    </xf>
    <xf numFmtId="0" fontId="27" fillId="0" borderId="24" xfId="0" applyFont="1" applyFill="1" applyBorder="1" applyAlignment="1" applyProtection="1">
      <alignment horizontal="left"/>
    </xf>
    <xf numFmtId="0" fontId="29" fillId="0" borderId="47" xfId="0" applyFont="1" applyFill="1" applyBorder="1" applyAlignment="1" applyProtection="1">
      <alignment horizontal="left" wrapText="1"/>
      <protection locked="0"/>
    </xf>
    <xf numFmtId="49" fontId="41" fillId="0" borderId="18" xfId="0" applyNumberFormat="1" applyFont="1" applyFill="1" applyBorder="1" applyAlignment="1" applyProtection="1">
      <alignment horizontal="left"/>
      <protection locked="0"/>
    </xf>
    <xf numFmtId="49" fontId="41" fillId="0" borderId="19" xfId="0" applyNumberFormat="1" applyFont="1" applyFill="1" applyBorder="1" applyAlignment="1" applyProtection="1">
      <alignment horizontal="left"/>
      <protection locked="0"/>
    </xf>
    <xf numFmtId="0" fontId="27" fillId="0" borderId="26" xfId="0" applyFont="1" applyBorder="1" applyAlignment="1" applyProtection="1">
      <alignment horizontal="left" wrapText="1"/>
    </xf>
    <xf numFmtId="0" fontId="27" fillId="0" borderId="25" xfId="0" applyFont="1" applyBorder="1" applyAlignment="1" applyProtection="1">
      <alignment horizontal="left" wrapText="1"/>
    </xf>
    <xf numFmtId="0" fontId="27" fillId="0" borderId="27" xfId="0" applyFont="1" applyBorder="1" applyAlignment="1" applyProtection="1">
      <alignment horizontal="left" wrapText="1"/>
    </xf>
    <xf numFmtId="0" fontId="27" fillId="0" borderId="18" xfId="0" applyFont="1" applyBorder="1" applyAlignment="1" applyProtection="1">
      <alignment horizontal="left" wrapText="1"/>
    </xf>
    <xf numFmtId="0" fontId="0" fillId="14" borderId="50" xfId="0" applyFill="1" applyBorder="1" applyAlignment="1" applyProtection="1">
      <alignment horizontal="center"/>
    </xf>
    <xf numFmtId="0" fontId="0" fillId="14" borderId="30" xfId="0" applyFill="1" applyBorder="1" applyAlignment="1" applyProtection="1">
      <alignment horizontal="center"/>
    </xf>
    <xf numFmtId="0" fontId="43" fillId="0" borderId="47" xfId="0" applyFont="1" applyFill="1" applyBorder="1" applyAlignment="1" applyProtection="1">
      <alignment horizontal="left" wrapText="1"/>
      <protection locked="0"/>
    </xf>
    <xf numFmtId="0" fontId="0" fillId="14" borderId="46" xfId="0" applyFill="1" applyBorder="1" applyAlignment="1" applyProtection="1">
      <alignment horizontal="center" wrapText="1"/>
    </xf>
    <xf numFmtId="0" fontId="0" fillId="14" borderId="31" xfId="0" applyFill="1" applyBorder="1" applyAlignment="1" applyProtection="1">
      <alignment horizontal="center" wrapText="1"/>
    </xf>
    <xf numFmtId="0" fontId="0" fillId="14" borderId="26" xfId="0" applyFill="1" applyBorder="1" applyAlignment="1" applyProtection="1">
      <alignment horizontal="center" wrapText="1"/>
    </xf>
    <xf numFmtId="0" fontId="0" fillId="14" borderId="24"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19" xfId="0" applyFill="1" applyBorder="1" applyAlignment="1" applyProtection="1">
      <alignment horizontal="center" wrapText="1"/>
    </xf>
    <xf numFmtId="0" fontId="0" fillId="14" borderId="22" xfId="0" applyFill="1" applyBorder="1" applyAlignment="1" applyProtection="1">
      <alignment horizontal="center"/>
    </xf>
    <xf numFmtId="49" fontId="0" fillId="14" borderId="46" xfId="0" applyNumberFormat="1" applyFill="1" applyBorder="1" applyAlignment="1" applyProtection="1">
      <alignment horizontal="center" wrapText="1"/>
    </xf>
    <xf numFmtId="49" fontId="0" fillId="14" borderId="31" xfId="0" applyNumberFormat="1" applyFill="1" applyBorder="1" applyAlignment="1" applyProtection="1">
      <alignment horizontal="center" wrapText="1"/>
    </xf>
    <xf numFmtId="0" fontId="29" fillId="0" borderId="47" xfId="0" applyFont="1" applyBorder="1" applyAlignment="1" applyProtection="1">
      <alignment wrapText="1"/>
      <protection locked="0"/>
    </xf>
    <xf numFmtId="0" fontId="29" fillId="0" borderId="47" xfId="0" applyFont="1" applyBorder="1" applyAlignment="1" applyProtection="1">
      <alignment horizontal="left" wrapText="1"/>
      <protection locked="0"/>
    </xf>
    <xf numFmtId="0" fontId="29" fillId="0" borderId="50" xfId="0" applyFont="1" applyFill="1" applyBorder="1" applyAlignment="1" applyProtection="1">
      <alignment horizontal="center" wrapText="1"/>
      <protection locked="0"/>
    </xf>
    <xf numFmtId="0" fontId="29" fillId="0" borderId="30" xfId="0" applyFont="1" applyFill="1" applyBorder="1" applyAlignment="1" applyProtection="1">
      <alignment horizontal="center" wrapText="1"/>
      <protection locked="0"/>
    </xf>
    <xf numFmtId="0" fontId="29" fillId="0" borderId="47" xfId="0" applyFont="1" applyBorder="1" applyAlignment="1" applyProtection="1">
      <alignment horizontal="center" wrapText="1"/>
      <protection locked="0"/>
    </xf>
    <xf numFmtId="0" fontId="41" fillId="0" borderId="27" xfId="0" applyFont="1" applyFill="1" applyBorder="1" applyAlignment="1" applyProtection="1">
      <alignment horizontal="left"/>
    </xf>
    <xf numFmtId="49" fontId="41" fillId="0" borderId="18" xfId="0" applyNumberFormat="1" applyFont="1" applyFill="1" applyBorder="1" applyAlignment="1" applyProtection="1">
      <alignment horizontal="left"/>
    </xf>
    <xf numFmtId="0" fontId="29" fillId="0" borderId="47" xfId="0" applyFont="1" applyFill="1" applyBorder="1" applyAlignment="1" applyProtection="1">
      <alignment wrapText="1"/>
      <protection locked="0"/>
    </xf>
    <xf numFmtId="0" fontId="20" fillId="0" borderId="22" xfId="0" applyFont="1" applyFill="1" applyBorder="1" applyAlignment="1">
      <alignment horizontal="left" wrapText="1"/>
    </xf>
    <xf numFmtId="0" fontId="20" fillId="0" borderId="30" xfId="0" applyFont="1" applyFill="1" applyBorder="1" applyAlignment="1">
      <alignment horizontal="left" wrapText="1"/>
    </xf>
    <xf numFmtId="0" fontId="20" fillId="0" borderId="47" xfId="0" applyFont="1" applyFill="1" applyBorder="1" applyAlignment="1">
      <alignment horizontal="center" wrapText="1"/>
    </xf>
    <xf numFmtId="14" fontId="20" fillId="0" borderId="47" xfId="0" applyNumberFormat="1" applyFont="1" applyFill="1" applyBorder="1" applyAlignment="1">
      <alignment horizontal="center" wrapText="1"/>
    </xf>
    <xf numFmtId="0" fontId="20" fillId="0" borderId="0" xfId="0" applyFont="1" applyAlignment="1">
      <alignment horizontal="center"/>
    </xf>
    <xf numFmtId="0" fontId="47" fillId="10" borderId="0" xfId="0" applyFont="1" applyFill="1" applyAlignment="1">
      <alignment horizontal="center"/>
    </xf>
    <xf numFmtId="0" fontId="27" fillId="0" borderId="43" xfId="0" applyFont="1" applyBorder="1" applyAlignment="1">
      <alignment horizontal="left" wrapText="1"/>
    </xf>
    <xf numFmtId="0" fontId="27" fillId="0" borderId="44" xfId="0" applyFont="1" applyBorder="1" applyAlignment="1">
      <alignment horizontal="left" wrapText="1"/>
    </xf>
    <xf numFmtId="0" fontId="27" fillId="0" borderId="45" xfId="0" applyFont="1" applyBorder="1" applyAlignment="1">
      <alignment horizontal="left" wrapText="1"/>
    </xf>
    <xf numFmtId="0" fontId="27" fillId="0" borderId="38" xfId="0" applyFont="1" applyBorder="1" applyAlignment="1">
      <alignment horizontal="center" wrapText="1"/>
    </xf>
    <xf numFmtId="0" fontId="20" fillId="0" borderId="16"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14" fontId="20" fillId="0" borderId="31" xfId="0" applyNumberFormat="1" applyFont="1" applyBorder="1" applyAlignment="1">
      <alignment horizontal="center" wrapText="1"/>
    </xf>
    <xf numFmtId="0" fontId="20" fillId="0" borderId="31" xfId="0" applyFont="1" applyBorder="1" applyAlignment="1">
      <alignment horizontal="center" wrapText="1"/>
    </xf>
    <xf numFmtId="0" fontId="27" fillId="0" borderId="26" xfId="0" applyFont="1" applyBorder="1" applyAlignment="1" applyProtection="1">
      <alignment horizontal="left" vertical="top"/>
    </xf>
    <xf numFmtId="0" fontId="27" fillId="0" borderId="25" xfId="0" applyFont="1" applyBorder="1" applyAlignment="1" applyProtection="1">
      <alignment horizontal="left" vertical="top"/>
    </xf>
    <xf numFmtId="0" fontId="27" fillId="0" borderId="24" xfId="0" applyFont="1" applyBorder="1" applyAlignment="1" applyProtection="1">
      <alignment horizontal="left" vertical="top"/>
    </xf>
    <xf numFmtId="0" fontId="40" fillId="0" borderId="22" xfId="0" applyFont="1" applyBorder="1" applyAlignment="1" applyProtection="1">
      <alignment horizontal="left" vertical="top"/>
      <protection locked="0"/>
    </xf>
    <xf numFmtId="0" fontId="40" fillId="0" borderId="30" xfId="0" applyFont="1" applyBorder="1" applyAlignment="1" applyProtection="1">
      <alignment horizontal="left" vertical="top"/>
      <protection locked="0"/>
    </xf>
    <xf numFmtId="0" fontId="27" fillId="0" borderId="26" xfId="0" applyFont="1" applyBorder="1" applyAlignment="1" applyProtection="1">
      <alignment horizontal="left" vertical="top"/>
      <protection locked="0"/>
    </xf>
    <xf numFmtId="0" fontId="27" fillId="0" borderId="25" xfId="0" applyFont="1" applyBorder="1" applyAlignment="1" applyProtection="1">
      <alignment horizontal="left" vertical="top"/>
      <protection locked="0"/>
    </xf>
    <xf numFmtId="0" fontId="27" fillId="0" borderId="24" xfId="0" applyFont="1" applyBorder="1" applyAlignment="1" applyProtection="1">
      <alignment horizontal="left" vertical="top"/>
      <protection locked="0"/>
    </xf>
    <xf numFmtId="49" fontId="41" fillId="0" borderId="22" xfId="0" applyNumberFormat="1" applyFont="1" applyFill="1" applyBorder="1" applyAlignment="1" applyProtection="1">
      <alignment horizontal="left" vertical="top"/>
    </xf>
    <xf numFmtId="0" fontId="41" fillId="0" borderId="22" xfId="0" applyFont="1" applyFill="1" applyBorder="1" applyAlignment="1" applyProtection="1">
      <alignment horizontal="left" vertical="top"/>
    </xf>
    <xf numFmtId="0" fontId="41" fillId="0" borderId="30" xfId="0" applyFont="1" applyFill="1" applyBorder="1" applyAlignment="1" applyProtection="1">
      <alignment horizontal="left" vertical="top"/>
    </xf>
    <xf numFmtId="0" fontId="41" fillId="0" borderId="27" xfId="0" applyFont="1" applyFill="1" applyBorder="1" applyAlignment="1" applyProtection="1">
      <alignment horizontal="left" vertical="top"/>
      <protection locked="0"/>
    </xf>
    <xf numFmtId="0" fontId="41" fillId="0" borderId="18" xfId="0" applyFont="1" applyFill="1" applyBorder="1" applyAlignment="1" applyProtection="1">
      <alignment horizontal="left" vertical="top"/>
      <protection locked="0"/>
    </xf>
    <xf numFmtId="0" fontId="41" fillId="0" borderId="19" xfId="0" applyFont="1" applyFill="1" applyBorder="1" applyAlignment="1" applyProtection="1">
      <alignment horizontal="left" vertical="top"/>
      <protection locked="0"/>
    </xf>
    <xf numFmtId="0" fontId="27" fillId="0" borderId="22" xfId="0" applyFont="1" applyBorder="1" applyAlignment="1" applyProtection="1">
      <alignment horizontal="left" vertical="top"/>
      <protection locked="0"/>
    </xf>
    <xf numFmtId="0" fontId="41" fillId="0" borderId="27" xfId="0" applyFont="1" applyFill="1" applyBorder="1" applyAlignment="1" applyProtection="1">
      <alignment horizontal="left" vertical="top"/>
    </xf>
    <xf numFmtId="0" fontId="41" fillId="0" borderId="18" xfId="0" applyFont="1" applyFill="1" applyBorder="1" applyAlignment="1" applyProtection="1">
      <alignment horizontal="left" vertical="top"/>
    </xf>
    <xf numFmtId="0" fontId="41" fillId="0" borderId="19" xfId="0" applyFont="1" applyFill="1" applyBorder="1" applyAlignment="1" applyProtection="1">
      <alignment horizontal="left" vertical="top"/>
    </xf>
    <xf numFmtId="49" fontId="41" fillId="0" borderId="18" xfId="0" applyNumberFormat="1" applyFont="1" applyFill="1" applyBorder="1" applyAlignment="1" applyProtection="1">
      <alignment horizontal="left" vertical="top"/>
    </xf>
    <xf numFmtId="0" fontId="27" fillId="0" borderId="34"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10" xfId="0" applyFont="1" applyBorder="1" applyAlignment="1" applyProtection="1">
      <alignment horizontal="left" vertical="top"/>
    </xf>
    <xf numFmtId="0" fontId="29" fillId="0" borderId="47" xfId="0" applyFont="1" applyFill="1" applyBorder="1" applyAlignment="1" applyProtection="1">
      <alignment horizontal="left" vertical="top" wrapText="1"/>
      <protection locked="0"/>
    </xf>
    <xf numFmtId="0" fontId="29" fillId="0" borderId="47" xfId="0" applyFont="1" applyBorder="1" applyAlignment="1" applyProtection="1">
      <alignment vertical="top" wrapText="1"/>
      <protection locked="0"/>
    </xf>
    <xf numFmtId="0" fontId="27" fillId="0" borderId="26" xfId="0" applyFont="1" applyFill="1" applyBorder="1" applyAlignment="1" applyProtection="1">
      <alignment horizontal="left" vertical="top"/>
    </xf>
    <xf numFmtId="0" fontId="27" fillId="0" borderId="25" xfId="0" applyFont="1" applyFill="1" applyBorder="1" applyAlignment="1" applyProtection="1">
      <alignment horizontal="left" vertical="top"/>
    </xf>
    <xf numFmtId="0" fontId="27" fillId="0" borderId="24" xfId="0" applyFont="1" applyFill="1" applyBorder="1" applyAlignment="1" applyProtection="1">
      <alignment horizontal="left" vertical="top"/>
    </xf>
    <xf numFmtId="0" fontId="29" fillId="0" borderId="47" xfId="0" applyFont="1" applyBorder="1" applyAlignment="1" applyProtection="1">
      <alignment horizontal="center" vertical="top" wrapText="1"/>
      <protection locked="0"/>
    </xf>
    <xf numFmtId="0" fontId="29" fillId="0" borderId="47" xfId="0" applyFont="1" applyBorder="1" applyAlignment="1" applyProtection="1">
      <alignment horizontal="left" vertical="top" wrapText="1"/>
      <protection locked="0"/>
    </xf>
    <xf numFmtId="0" fontId="27" fillId="14" borderId="26" xfId="0" applyFont="1" applyFill="1" applyBorder="1" applyAlignment="1" applyProtection="1">
      <alignment horizontal="left" vertical="top"/>
    </xf>
    <xf numFmtId="0" fontId="27" fillId="14" borderId="25" xfId="0" applyFont="1" applyFill="1" applyBorder="1" applyAlignment="1" applyProtection="1">
      <alignment horizontal="left" vertical="top"/>
    </xf>
    <xf numFmtId="0" fontId="27" fillId="14" borderId="24" xfId="0" applyFont="1" applyFill="1" applyBorder="1" applyAlignment="1" applyProtection="1">
      <alignment horizontal="left" vertical="top"/>
    </xf>
    <xf numFmtId="0" fontId="57" fillId="14" borderId="27" xfId="0" applyFont="1" applyFill="1" applyBorder="1" applyAlignment="1" applyProtection="1">
      <alignment horizontal="center" vertical="top"/>
      <protection locked="0"/>
    </xf>
    <xf numFmtId="0" fontId="57" fillId="14" borderId="18" xfId="0" applyFont="1" applyFill="1" applyBorder="1" applyAlignment="1" applyProtection="1">
      <alignment horizontal="center" vertical="top"/>
      <protection locked="0"/>
    </xf>
    <xf numFmtId="0" fontId="57" fillId="14" borderId="19" xfId="0" applyFont="1" applyFill="1" applyBorder="1" applyAlignment="1" applyProtection="1">
      <alignment horizontal="center" vertical="top"/>
      <protection locked="0"/>
    </xf>
    <xf numFmtId="0" fontId="58" fillId="14" borderId="27" xfId="0" applyFont="1" applyFill="1" applyBorder="1" applyAlignment="1" applyProtection="1">
      <alignment horizontal="center" vertical="top"/>
      <protection locked="0"/>
    </xf>
    <xf numFmtId="0" fontId="58" fillId="14" borderId="18" xfId="0" applyFont="1" applyFill="1" applyBorder="1" applyAlignment="1" applyProtection="1">
      <alignment horizontal="center" vertical="top"/>
      <protection locked="0"/>
    </xf>
    <xf numFmtId="0" fontId="58" fillId="14" borderId="19" xfId="0" applyFont="1" applyFill="1" applyBorder="1" applyAlignment="1" applyProtection="1">
      <alignment horizontal="center" vertical="top"/>
      <protection locked="0"/>
    </xf>
    <xf numFmtId="0" fontId="58" fillId="0" borderId="27" xfId="0" applyFont="1" applyFill="1" applyBorder="1" applyAlignment="1" applyProtection="1">
      <alignment horizontal="center" vertical="top"/>
      <protection locked="0"/>
    </xf>
    <xf numFmtId="0" fontId="58" fillId="0" borderId="18" xfId="0" applyFont="1" applyFill="1" applyBorder="1" applyAlignment="1" applyProtection="1">
      <alignment horizontal="center" vertical="top"/>
      <protection locked="0"/>
    </xf>
    <xf numFmtId="0" fontId="58" fillId="0" borderId="19" xfId="0" applyFont="1" applyFill="1" applyBorder="1" applyAlignment="1" applyProtection="1">
      <alignment horizontal="center" vertical="top"/>
      <protection locked="0"/>
    </xf>
    <xf numFmtId="0" fontId="16" fillId="0" borderId="26" xfId="0" applyFont="1" applyBorder="1" applyAlignment="1" applyProtection="1">
      <alignment horizontal="left" vertical="top"/>
    </xf>
    <xf numFmtId="0" fontId="16" fillId="0" borderId="25" xfId="0" applyFont="1" applyBorder="1" applyAlignment="1" applyProtection="1">
      <alignment horizontal="left" vertical="top"/>
    </xf>
    <xf numFmtId="0" fontId="16" fillId="0" borderId="24" xfId="0" applyFont="1" applyBorder="1" applyAlignment="1" applyProtection="1">
      <alignment horizontal="left" vertical="top"/>
    </xf>
    <xf numFmtId="0" fontId="57" fillId="0" borderId="27" xfId="0" applyFont="1" applyBorder="1" applyAlignment="1" applyProtection="1">
      <alignment horizontal="center" vertical="top"/>
      <protection locked="0"/>
    </xf>
    <xf numFmtId="0" fontId="57" fillId="0" borderId="18" xfId="0" applyFont="1" applyBorder="1" applyAlignment="1" applyProtection="1">
      <alignment horizontal="center" vertical="top"/>
      <protection locked="0"/>
    </xf>
    <xf numFmtId="0" fontId="57" fillId="0" borderId="19" xfId="0" applyFont="1" applyBorder="1" applyAlignment="1" applyProtection="1">
      <alignment horizontal="center" vertical="top"/>
      <protection locked="0"/>
    </xf>
    <xf numFmtId="0" fontId="29" fillId="0" borderId="47" xfId="0" applyFont="1" applyFill="1" applyBorder="1" applyAlignment="1" applyProtection="1">
      <alignment vertical="top" wrapText="1"/>
      <protection locked="0"/>
    </xf>
    <xf numFmtId="0" fontId="66" fillId="0" borderId="22" xfId="0" applyFont="1" applyBorder="1" applyAlignment="1" applyProtection="1">
      <alignment horizontal="right" vertical="top" wrapText="1"/>
    </xf>
    <xf numFmtId="0" fontId="66" fillId="0" borderId="30" xfId="0" applyFont="1" applyBorder="1" applyAlignment="1" applyProtection="1">
      <alignment horizontal="right" vertical="top" wrapText="1"/>
    </xf>
    <xf numFmtId="0" fontId="27" fillId="0" borderId="50" xfId="0" applyFont="1" applyFill="1" applyBorder="1" applyAlignment="1" applyProtection="1">
      <alignment horizontal="left" vertical="top"/>
      <protection locked="0"/>
    </xf>
    <xf numFmtId="0" fontId="27" fillId="0" borderId="22" xfId="0" applyFont="1" applyFill="1" applyBorder="1" applyAlignment="1" applyProtection="1">
      <alignment horizontal="left" vertical="top"/>
      <protection locked="0"/>
    </xf>
    <xf numFmtId="0" fontId="27" fillId="0" borderId="30" xfId="0" applyFont="1" applyFill="1" applyBorder="1" applyAlignment="1" applyProtection="1">
      <alignment horizontal="left" vertical="top"/>
      <protection locked="0"/>
    </xf>
    <xf numFmtId="0" fontId="43" fillId="0" borderId="47" xfId="0" applyFont="1" applyFill="1" applyBorder="1" applyAlignment="1" applyProtection="1">
      <alignment horizontal="left" vertical="top" wrapText="1"/>
      <protection locked="0"/>
    </xf>
    <xf numFmtId="49" fontId="41" fillId="0" borderId="19" xfId="0" applyNumberFormat="1" applyFont="1" applyFill="1" applyBorder="1" applyAlignment="1" applyProtection="1">
      <alignment horizontal="left" vertical="top"/>
    </xf>
    <xf numFmtId="0" fontId="27" fillId="0" borderId="26" xfId="0" applyFont="1" applyBorder="1" applyAlignment="1" applyProtection="1">
      <alignment horizontal="left" vertical="top" wrapText="1"/>
    </xf>
    <xf numFmtId="0" fontId="27" fillId="0" borderId="25" xfId="0" applyFont="1" applyBorder="1" applyAlignment="1" applyProtection="1">
      <alignment horizontal="left" vertical="top" wrapText="1"/>
    </xf>
    <xf numFmtId="0" fontId="27" fillId="0" borderId="27" xfId="0" applyFont="1" applyBorder="1" applyAlignment="1" applyProtection="1">
      <alignment horizontal="left" vertical="top" wrapText="1"/>
    </xf>
    <xf numFmtId="0" fontId="27" fillId="0" borderId="18" xfId="0" applyFont="1" applyBorder="1" applyAlignment="1" applyProtection="1">
      <alignment horizontal="left" vertical="top" wrapText="1"/>
    </xf>
    <xf numFmtId="49" fontId="41" fillId="0" borderId="27" xfId="0" applyNumberFormat="1" applyFont="1" applyFill="1" applyBorder="1" applyAlignment="1" applyProtection="1">
      <alignment horizontal="left" vertical="top"/>
    </xf>
    <xf numFmtId="0" fontId="47" fillId="0" borderId="0" xfId="0" applyFont="1" applyAlignment="1">
      <alignment horizontal="center"/>
    </xf>
    <xf numFmtId="0" fontId="0" fillId="0" borderId="25" xfId="0" applyBorder="1" applyAlignment="1">
      <alignment horizontal="left" wrapText="1"/>
    </xf>
    <xf numFmtId="0" fontId="0" fillId="0" borderId="0" xfId="0" applyBorder="1" applyAlignment="1">
      <alignment horizontal="left" wrapText="1"/>
    </xf>
    <xf numFmtId="0" fontId="38" fillId="18" borderId="40" xfId="0" applyFont="1" applyFill="1" applyBorder="1" applyAlignment="1">
      <alignment horizontal="center" wrapText="1"/>
    </xf>
    <xf numFmtId="0" fontId="38" fillId="18" borderId="14" xfId="0" applyFont="1" applyFill="1" applyBorder="1" applyAlignment="1">
      <alignment horizontal="center" wrapText="1"/>
    </xf>
    <xf numFmtId="0" fontId="38" fillId="18" borderId="41" xfId="0" applyFont="1" applyFill="1" applyBorder="1" applyAlignment="1">
      <alignment horizontal="center" wrapText="1"/>
    </xf>
    <xf numFmtId="0" fontId="27" fillId="19" borderId="51" xfId="0" applyFont="1" applyFill="1" applyBorder="1" applyAlignment="1">
      <alignment horizontal="center"/>
    </xf>
    <xf numFmtId="0" fontId="27" fillId="19" borderId="52" xfId="0" applyFont="1" applyFill="1" applyBorder="1" applyAlignment="1">
      <alignment horizontal="center"/>
    </xf>
    <xf numFmtId="0" fontId="27" fillId="19" borderId="53" xfId="0" applyFont="1" applyFill="1" applyBorder="1" applyAlignment="1">
      <alignment horizontal="center"/>
    </xf>
    <xf numFmtId="0" fontId="27" fillId="18" borderId="44" xfId="0" applyFont="1" applyFill="1" applyBorder="1" applyAlignment="1">
      <alignment horizontal="center" vertical="center" wrapText="1"/>
    </xf>
    <xf numFmtId="0" fontId="27" fillId="18" borderId="61" xfId="0" applyFont="1" applyFill="1" applyBorder="1" applyAlignment="1">
      <alignment horizontal="center" vertical="center" wrapText="1"/>
    </xf>
    <xf numFmtId="0" fontId="27" fillId="19" borderId="4" xfId="0" applyFont="1" applyFill="1" applyBorder="1" applyAlignment="1">
      <alignment horizontal="center"/>
    </xf>
    <xf numFmtId="0" fontId="27" fillId="19" borderId="0" xfId="0" applyFont="1" applyFill="1" applyBorder="1" applyAlignment="1">
      <alignment horizontal="center"/>
    </xf>
    <xf numFmtId="0" fontId="27" fillId="19" borderId="39" xfId="0" applyFont="1" applyFill="1" applyBorder="1" applyAlignment="1">
      <alignment horizontal="center" vertical="center" wrapText="1"/>
    </xf>
    <xf numFmtId="0" fontId="27" fillId="19" borderId="7"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0" fillId="0" borderId="40"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15" xfId="2" applyFont="1" applyBorder="1" applyAlignment="1">
      <alignment horizontal="center" vertical="center" wrapText="1"/>
    </xf>
    <xf numFmtId="0" fontId="20" fillId="0" borderId="16" xfId="2" applyFont="1" applyBorder="1" applyAlignment="1">
      <alignment horizontal="center" vertical="center" wrapText="1"/>
    </xf>
    <xf numFmtId="0" fontId="20" fillId="0" borderId="41" xfId="2" applyFont="1" applyBorder="1" applyAlignment="1">
      <alignment horizontal="center" vertical="center" wrapText="1"/>
    </xf>
    <xf numFmtId="0" fontId="27" fillId="0" borderId="79" xfId="0" applyFont="1" applyBorder="1" applyAlignment="1">
      <alignment horizontal="center" vertical="center" wrapText="1"/>
    </xf>
    <xf numFmtId="0" fontId="27" fillId="0" borderId="80" xfId="0" applyFont="1" applyBorder="1" applyAlignment="1">
      <alignment horizontal="center" vertical="center" wrapText="1"/>
    </xf>
    <xf numFmtId="0" fontId="27" fillId="0" borderId="77" xfId="0" applyFont="1" applyBorder="1" applyAlignment="1">
      <alignment horizontal="center" vertical="center" wrapText="1"/>
    </xf>
    <xf numFmtId="0" fontId="20" fillId="0" borderId="21"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30" xfId="2" applyFont="1" applyBorder="1" applyAlignment="1">
      <alignment horizontal="center" vertical="center" wrapText="1"/>
    </xf>
    <xf numFmtId="0" fontId="20" fillId="0" borderId="50" xfId="2" applyFont="1" applyBorder="1" applyAlignment="1">
      <alignment horizontal="center" vertical="center" wrapText="1"/>
    </xf>
    <xf numFmtId="0" fontId="20" fillId="0" borderId="23" xfId="2" applyFont="1" applyBorder="1" applyAlignment="1">
      <alignment horizontal="center" vertical="center" wrapText="1"/>
    </xf>
    <xf numFmtId="0" fontId="27" fillId="0" borderId="33"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76"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30" xfId="0" applyFont="1" applyBorder="1" applyAlignment="1">
      <alignment horizontal="center" vertical="center" wrapText="1"/>
    </xf>
    <xf numFmtId="0" fontId="27" fillId="0" borderId="8"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60" xfId="2" applyFont="1" applyBorder="1" applyAlignment="1">
      <alignment horizontal="center" vertical="center" wrapText="1"/>
    </xf>
    <xf numFmtId="0" fontId="20" fillId="0" borderId="44" xfId="2" applyFont="1" applyBorder="1" applyAlignment="1">
      <alignment horizontal="center" vertical="center" wrapText="1"/>
    </xf>
    <xf numFmtId="0" fontId="20" fillId="0" borderId="45" xfId="2" applyFont="1" applyBorder="1" applyAlignment="1">
      <alignment horizontal="center" vertical="center" wrapText="1"/>
    </xf>
    <xf numFmtId="0" fontId="20" fillId="0" borderId="43" xfId="2" applyFont="1" applyBorder="1" applyAlignment="1">
      <alignment horizontal="center" vertical="center" wrapText="1"/>
    </xf>
    <xf numFmtId="0" fontId="20" fillId="0" borderId="61" xfId="2" applyFont="1" applyBorder="1" applyAlignment="1">
      <alignment horizontal="center" vertical="center" wrapText="1"/>
    </xf>
    <xf numFmtId="0" fontId="69" fillId="0" borderId="0" xfId="0" applyFont="1" applyAlignment="1" applyProtection="1">
      <alignment horizontal="right" vertical="top" wrapText="1"/>
    </xf>
    <xf numFmtId="0" fontId="11" fillId="0" borderId="22" xfId="0" applyFont="1" applyFill="1" applyBorder="1" applyAlignment="1">
      <alignment horizontal="left" vertical="top" wrapText="1"/>
    </xf>
  </cellXfs>
  <cellStyles count="3">
    <cellStyle name="Hyperlink" xfId="1" builtinId="8"/>
    <cellStyle name="Normal" xfId="0" builtinId="0"/>
    <cellStyle name="Normal 2" xfId="2" xr:uid="{00000000-0005-0000-0000-000002000000}"/>
  </cellStyles>
  <dxfs count="287">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s>
  <tableStyles count="0" defaultTableStyle="TableStyleMedium2" defaultPivotStyle="PivotStyleLight16"/>
  <colors>
    <mruColors>
      <color rgb="FF0000CC"/>
      <color rgb="FFFFE0E6"/>
      <color rgb="FFFFF2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71438</xdr:colOff>
      <xdr:row>0</xdr:row>
      <xdr:rowOff>23813</xdr:rowOff>
    </xdr:from>
    <xdr:to>
      <xdr:col>3</xdr:col>
      <xdr:colOff>230981</xdr:colOff>
      <xdr:row>2</xdr:row>
      <xdr:rowOff>178593</xdr:rowOff>
    </xdr:to>
    <xdr:pic>
      <xdr:nvPicPr>
        <xdr:cNvPr id="2" name="Picture 1" descr="GD-OTS_COLOR">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71438" y="23813"/>
          <a:ext cx="3155156" cy="53578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1</xdr:row>
          <xdr:rowOff>28575</xdr:rowOff>
        </xdr:from>
        <xdr:to>
          <xdr:col>0</xdr:col>
          <xdr:colOff>381000</xdr:colOff>
          <xdr:row>2</xdr:row>
          <xdr:rowOff>0</xdr:rowOff>
        </xdr:to>
        <xdr:sp macro="" textlink="">
          <xdr:nvSpPr>
            <xdr:cNvPr id="20491" name="CheckBox1" hidden="1">
              <a:extLst>
                <a:ext uri="{63B3BB69-23CF-44E3-9099-C40C66FF867C}">
                  <a14:compatExt spid="_x0000_s20491"/>
                </a:ext>
                <a:ext uri="{FF2B5EF4-FFF2-40B4-BE49-F238E27FC236}">
                  <a16:creationId xmlns:a16="http://schemas.microsoft.com/office/drawing/2014/main" id="{00000000-0008-0000-1500-00000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xdr:row>
          <xdr:rowOff>28575</xdr:rowOff>
        </xdr:from>
        <xdr:to>
          <xdr:col>3</xdr:col>
          <xdr:colOff>476250</xdr:colOff>
          <xdr:row>2</xdr:row>
          <xdr:rowOff>0</xdr:rowOff>
        </xdr:to>
        <xdr:sp macro="" textlink="">
          <xdr:nvSpPr>
            <xdr:cNvPr id="20492" name="CheckBox2" hidden="1">
              <a:extLst>
                <a:ext uri="{63B3BB69-23CF-44E3-9099-C40C66FF867C}">
                  <a14:compatExt spid="_x0000_s20492"/>
                </a:ext>
                <a:ext uri="{FF2B5EF4-FFF2-40B4-BE49-F238E27FC236}">
                  <a16:creationId xmlns:a16="http://schemas.microsoft.com/office/drawing/2014/main" id="{00000000-0008-0000-1500-00000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1</xdr:row>
          <xdr:rowOff>28575</xdr:rowOff>
        </xdr:from>
        <xdr:to>
          <xdr:col>0</xdr:col>
          <xdr:colOff>381000</xdr:colOff>
          <xdr:row>2</xdr:row>
          <xdr:rowOff>0</xdr:rowOff>
        </xdr:to>
        <xdr:sp macro="" textlink="">
          <xdr:nvSpPr>
            <xdr:cNvPr id="23563" name="CheckBox1" hidden="1">
              <a:extLst>
                <a:ext uri="{63B3BB69-23CF-44E3-9099-C40C66FF867C}">
                  <a14:compatExt spid="_x0000_s23563"/>
                </a:ext>
                <a:ext uri="{FF2B5EF4-FFF2-40B4-BE49-F238E27FC236}">
                  <a16:creationId xmlns:a16="http://schemas.microsoft.com/office/drawing/2014/main" id="{00000000-0008-0000-1700-00000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1</xdr:row>
          <xdr:rowOff>28575</xdr:rowOff>
        </xdr:from>
        <xdr:to>
          <xdr:col>4</xdr:col>
          <xdr:colOff>1133475</xdr:colOff>
          <xdr:row>2</xdr:row>
          <xdr:rowOff>0</xdr:rowOff>
        </xdr:to>
        <xdr:sp macro="" textlink="">
          <xdr:nvSpPr>
            <xdr:cNvPr id="23564" name="CheckBox2" hidden="1">
              <a:extLst>
                <a:ext uri="{63B3BB69-23CF-44E3-9099-C40C66FF867C}">
                  <a14:compatExt spid="_x0000_s23564"/>
                </a:ext>
                <a:ext uri="{FF2B5EF4-FFF2-40B4-BE49-F238E27FC236}">
                  <a16:creationId xmlns:a16="http://schemas.microsoft.com/office/drawing/2014/main" id="{00000000-0008-0000-1700-00000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114301</xdr:colOff>
      <xdr:row>8</xdr:row>
      <xdr:rowOff>104775</xdr:rowOff>
    </xdr:from>
    <xdr:to>
      <xdr:col>5</xdr:col>
      <xdr:colOff>1228827</xdr:colOff>
      <xdr:row>33</xdr:row>
      <xdr:rowOff>133350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2276475"/>
          <a:ext cx="8207476"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89958</xdr:colOff>
      <xdr:row>0</xdr:row>
      <xdr:rowOff>92075</xdr:rowOff>
    </xdr:from>
    <xdr:to>
      <xdr:col>2</xdr:col>
      <xdr:colOff>841382</xdr:colOff>
      <xdr:row>1</xdr:row>
      <xdr:rowOff>161418</xdr:rowOff>
    </xdr:to>
    <xdr:pic>
      <xdr:nvPicPr>
        <xdr:cNvPr id="3" name="Picture 2" descr="GD-OTS_COLOR">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2" cstate="print"/>
        <a:srcRect/>
        <a:stretch>
          <a:fillRect/>
        </a:stretch>
      </xdr:blipFill>
      <xdr:spPr bwMode="auto">
        <a:xfrm>
          <a:off x="89958" y="92075"/>
          <a:ext cx="3104099" cy="316993"/>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4</xdr:col>
      <xdr:colOff>28575</xdr:colOff>
      <xdr:row>0</xdr:row>
      <xdr:rowOff>504825</xdr:rowOff>
    </xdr:to>
    <xdr:pic>
      <xdr:nvPicPr>
        <xdr:cNvPr id="2" name="Picture 1" descr="GD-OTSC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32956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1</xdr:col>
      <xdr:colOff>609600</xdr:colOff>
      <xdr:row>2</xdr:row>
      <xdr:rowOff>95250</xdr:rowOff>
    </xdr:to>
    <xdr:pic>
      <xdr:nvPicPr>
        <xdr:cNvPr id="2" name="Picture 1" descr="GD-OTS_COLOR">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114300" y="76200"/>
          <a:ext cx="2314575" cy="342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19</xdr:row>
          <xdr:rowOff>161925</xdr:rowOff>
        </xdr:from>
        <xdr:to>
          <xdr:col>0</xdr:col>
          <xdr:colOff>304800</xdr:colOff>
          <xdr:row>21</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20</xdr:row>
          <xdr:rowOff>171450</xdr:rowOff>
        </xdr:from>
        <xdr:to>
          <xdr:col>0</xdr:col>
          <xdr:colOff>285750</xdr:colOff>
          <xdr:row>22</xdr:row>
          <xdr:rowOff>19050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23</xdr:row>
          <xdr:rowOff>142875</xdr:rowOff>
        </xdr:from>
        <xdr:to>
          <xdr:col>0</xdr:col>
          <xdr:colOff>714375</xdr:colOff>
          <xdr:row>25</xdr:row>
          <xdr:rowOff>28575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1285875</xdr:colOff>
          <xdr:row>23</xdr:row>
          <xdr:rowOff>142875</xdr:rowOff>
        </xdr:from>
        <xdr:to>
          <xdr:col>1</xdr:col>
          <xdr:colOff>114300</xdr:colOff>
          <xdr:row>25</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752475</xdr:colOff>
          <xdr:row>33</xdr:row>
          <xdr:rowOff>57150</xdr:rowOff>
        </xdr:from>
        <xdr:to>
          <xdr:col>8</xdr:col>
          <xdr:colOff>47625</xdr:colOff>
          <xdr:row>35</xdr:row>
          <xdr:rowOff>19050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1428750</xdr:colOff>
          <xdr:row>12</xdr:row>
          <xdr:rowOff>142875</xdr:rowOff>
        </xdr:from>
        <xdr:to>
          <xdr:col>1</xdr:col>
          <xdr:colOff>180975</xdr:colOff>
          <xdr:row>14</xdr:row>
          <xdr:rowOff>28575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12</xdr:row>
          <xdr:rowOff>152400</xdr:rowOff>
        </xdr:from>
        <xdr:to>
          <xdr:col>3</xdr:col>
          <xdr:colOff>95250</xdr:colOff>
          <xdr:row>14</xdr:row>
          <xdr:rowOff>19050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142875</xdr:rowOff>
        </xdr:from>
        <xdr:to>
          <xdr:col>7</xdr:col>
          <xdr:colOff>276225</xdr:colOff>
          <xdr:row>14</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19</xdr:row>
          <xdr:rowOff>152400</xdr:rowOff>
        </xdr:from>
        <xdr:to>
          <xdr:col>2</xdr:col>
          <xdr:colOff>295275</xdr:colOff>
          <xdr:row>21</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19</xdr:row>
          <xdr:rowOff>152400</xdr:rowOff>
        </xdr:from>
        <xdr:to>
          <xdr:col>7</xdr:col>
          <xdr:colOff>561975</xdr:colOff>
          <xdr:row>21</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161925</xdr:colOff>
      <xdr:row>2</xdr:row>
      <xdr:rowOff>38100</xdr:rowOff>
    </xdr:to>
    <xdr:pic>
      <xdr:nvPicPr>
        <xdr:cNvPr id="2" name="Picture 1" descr="GD-OTS_COLOR">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0" y="0"/>
          <a:ext cx="2409825" cy="4191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47624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49"/>
          <a:ext cx="2267564" cy="390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76199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0</xdr:colOff>
      <xdr:row>0</xdr:row>
      <xdr:rowOff>19050</xdr:rowOff>
    </xdr:from>
    <xdr:to>
      <xdr:col>0</xdr:col>
      <xdr:colOff>0</xdr:colOff>
      <xdr:row>2</xdr:row>
      <xdr:rowOff>9524</xdr:rowOff>
    </xdr:to>
    <xdr:pic>
      <xdr:nvPicPr>
        <xdr:cNvPr id="3" name="Picture 2" descr="GD-OTS_COLOR">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3105158"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3174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19050</xdr:colOff>
      <xdr:row>0</xdr:row>
      <xdr:rowOff>19050</xdr:rowOff>
    </xdr:from>
    <xdr:to>
      <xdr:col>0</xdr:col>
      <xdr:colOff>19050</xdr:colOff>
      <xdr:row>2</xdr:row>
      <xdr:rowOff>9524</xdr:rowOff>
    </xdr:to>
    <xdr:pic>
      <xdr:nvPicPr>
        <xdr:cNvPr id="3" name="Picture 2" descr="GD-OTS_COLOR">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0"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2</xdr:row>
      <xdr:rowOff>38100</xdr:rowOff>
    </xdr:to>
    <xdr:pic>
      <xdr:nvPicPr>
        <xdr:cNvPr id="4" name="Picture 3" descr="GD-OTS_COLOR">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cstate="print"/>
        <a:srcRect/>
        <a:stretch>
          <a:fillRect/>
        </a:stretch>
      </xdr:blipFill>
      <xdr:spPr bwMode="auto">
        <a:xfrm>
          <a:off x="0" y="0"/>
          <a:ext cx="2409825" cy="419100"/>
        </a:xfrm>
        <a:prstGeom prst="rect">
          <a:avLst/>
        </a:prstGeom>
        <a:noFill/>
        <a:ln w="9525">
          <a:noFill/>
          <a:miter lim="800000"/>
          <a:headEnd/>
          <a:tailEnd/>
        </a:ln>
      </xdr:spPr>
    </xdr:pic>
    <xdr:clientData/>
  </xdr:twoCellAnchor>
  <xdr:twoCellAnchor editAs="oneCell">
    <xdr:from>
      <xdr:col>0</xdr:col>
      <xdr:colOff>38100</xdr:colOff>
      <xdr:row>3</xdr:row>
      <xdr:rowOff>57149</xdr:rowOff>
    </xdr:from>
    <xdr:to>
      <xdr:col>0</xdr:col>
      <xdr:colOff>38100</xdr:colOff>
      <xdr:row>6</xdr:row>
      <xdr:rowOff>76199</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190500</xdr:colOff>
          <xdr:row>15</xdr:row>
          <xdr:rowOff>28575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9525</xdr:rowOff>
        </xdr:from>
        <xdr:to>
          <xdr:col>4</xdr:col>
          <xdr:colOff>228600</xdr:colOff>
          <xdr:row>16</xdr:row>
          <xdr:rowOff>66675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0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0</xdr:rowOff>
        </xdr:from>
        <xdr:to>
          <xdr:col>3</xdr:col>
          <xdr:colOff>542925</xdr:colOff>
          <xdr:row>48</xdr:row>
          <xdr:rowOff>66675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10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FAI Complete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47</xdr:row>
          <xdr:rowOff>0</xdr:rowOff>
        </xdr:from>
        <xdr:to>
          <xdr:col>6</xdr:col>
          <xdr:colOff>409575</xdr:colOff>
          <xdr:row>48</xdr:row>
          <xdr:rowOff>66675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10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FAI Not Complete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219075</xdr:colOff>
          <xdr:row>15</xdr:row>
          <xdr:rowOff>28575</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0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219075</xdr:colOff>
          <xdr:row>17</xdr:row>
          <xdr:rowOff>28575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0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xdr:col>
      <xdr:colOff>76200</xdr:colOff>
      <xdr:row>19</xdr:row>
      <xdr:rowOff>57150</xdr:rowOff>
    </xdr:from>
    <xdr:to>
      <xdr:col>4</xdr:col>
      <xdr:colOff>495300</xdr:colOff>
      <xdr:row>23</xdr:row>
      <xdr:rowOff>85725</xdr:rowOff>
    </xdr:to>
    <xdr:sp macro="" textlink="">
      <xdr:nvSpPr>
        <xdr:cNvPr id="3" name="AutoShape 83">
          <a:extLst>
            <a:ext uri="{FF2B5EF4-FFF2-40B4-BE49-F238E27FC236}">
              <a16:creationId xmlns:a16="http://schemas.microsoft.com/office/drawing/2014/main" id="{00000000-0008-0000-1300-000003000000}"/>
            </a:ext>
          </a:extLst>
        </xdr:cNvPr>
        <xdr:cNvSpPr>
          <a:spLocks noChangeArrowheads="1"/>
        </xdr:cNvSpPr>
      </xdr:nvSpPr>
      <xdr:spPr bwMode="auto">
        <a:xfrm>
          <a:off x="5438775" y="3943350"/>
          <a:ext cx="419100" cy="676275"/>
        </a:xfrm>
        <a:prstGeom prst="flowChartSor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161925</xdr:colOff>
      <xdr:row>10</xdr:row>
      <xdr:rowOff>9525</xdr:rowOff>
    </xdr:from>
    <xdr:to>
      <xdr:col>4</xdr:col>
      <xdr:colOff>495300</xdr:colOff>
      <xdr:row>14</xdr:row>
      <xdr:rowOff>0</xdr:rowOff>
    </xdr:to>
    <xdr:sp macro="" textlink="">
      <xdr:nvSpPr>
        <xdr:cNvPr id="4" name="AutoShape 84">
          <a:extLst>
            <a:ext uri="{FF2B5EF4-FFF2-40B4-BE49-F238E27FC236}">
              <a16:creationId xmlns:a16="http://schemas.microsoft.com/office/drawing/2014/main" id="{00000000-0008-0000-1300-000004000000}"/>
            </a:ext>
          </a:extLst>
        </xdr:cNvPr>
        <xdr:cNvSpPr>
          <a:spLocks noChangeArrowheads="1"/>
        </xdr:cNvSpPr>
      </xdr:nvSpPr>
      <xdr:spPr bwMode="auto">
        <a:xfrm>
          <a:off x="5524500" y="2438400"/>
          <a:ext cx="333375" cy="638175"/>
        </a:xfrm>
        <a:prstGeom prst="flowChartDelay">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9525</xdr:colOff>
      <xdr:row>15</xdr:row>
      <xdr:rowOff>66675</xdr:rowOff>
    </xdr:from>
    <xdr:to>
      <xdr:col>4</xdr:col>
      <xdr:colOff>561975</xdr:colOff>
      <xdr:row>17</xdr:row>
      <xdr:rowOff>85725</xdr:rowOff>
    </xdr:to>
    <xdr:sp macro="" textlink="">
      <xdr:nvSpPr>
        <xdr:cNvPr id="5" name="AutoShape 85">
          <a:extLst>
            <a:ext uri="{FF2B5EF4-FFF2-40B4-BE49-F238E27FC236}">
              <a16:creationId xmlns:a16="http://schemas.microsoft.com/office/drawing/2014/main" id="{00000000-0008-0000-1300-000005000000}"/>
            </a:ext>
          </a:extLst>
        </xdr:cNvPr>
        <xdr:cNvSpPr>
          <a:spLocks noChangeArrowheads="1"/>
        </xdr:cNvSpPr>
      </xdr:nvSpPr>
      <xdr:spPr bwMode="auto">
        <a:xfrm>
          <a:off x="5372100" y="3305175"/>
          <a:ext cx="552450" cy="342900"/>
        </a:xfrm>
        <a:prstGeom prst="flowChart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0</xdr:colOff>
      <xdr:row>25</xdr:row>
      <xdr:rowOff>9525</xdr:rowOff>
    </xdr:from>
    <xdr:to>
      <xdr:col>4</xdr:col>
      <xdr:colOff>561975</xdr:colOff>
      <xdr:row>27</xdr:row>
      <xdr:rowOff>152400</xdr:rowOff>
    </xdr:to>
    <xdr:sp macro="" textlink="">
      <xdr:nvSpPr>
        <xdr:cNvPr id="6" name="AutoShape 86">
          <a:extLst>
            <a:ext uri="{FF2B5EF4-FFF2-40B4-BE49-F238E27FC236}">
              <a16:creationId xmlns:a16="http://schemas.microsoft.com/office/drawing/2014/main" id="{00000000-0008-0000-1300-000006000000}"/>
            </a:ext>
          </a:extLst>
        </xdr:cNvPr>
        <xdr:cNvSpPr>
          <a:spLocks noChangeArrowheads="1"/>
        </xdr:cNvSpPr>
      </xdr:nvSpPr>
      <xdr:spPr bwMode="auto">
        <a:xfrm>
          <a:off x="5362575" y="4867275"/>
          <a:ext cx="561975" cy="466725"/>
        </a:xfrm>
        <a:prstGeom prst="flowChartDecis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19050</xdr:colOff>
      <xdr:row>29</xdr:row>
      <xdr:rowOff>28575</xdr:rowOff>
    </xdr:from>
    <xdr:to>
      <xdr:col>4</xdr:col>
      <xdr:colOff>571500</xdr:colOff>
      <xdr:row>31</xdr:row>
      <xdr:rowOff>123825</xdr:rowOff>
    </xdr:to>
    <xdr:sp macro="" textlink="">
      <xdr:nvSpPr>
        <xdr:cNvPr id="7" name="AutoShape 87">
          <a:extLst>
            <a:ext uri="{FF2B5EF4-FFF2-40B4-BE49-F238E27FC236}">
              <a16:creationId xmlns:a16="http://schemas.microsoft.com/office/drawing/2014/main" id="{00000000-0008-0000-1300-000007000000}"/>
            </a:ext>
          </a:extLst>
        </xdr:cNvPr>
        <xdr:cNvSpPr>
          <a:spLocks noChangeArrowheads="1"/>
        </xdr:cNvSpPr>
      </xdr:nvSpPr>
      <xdr:spPr bwMode="auto">
        <a:xfrm>
          <a:off x="5381625" y="5534025"/>
          <a:ext cx="552450" cy="457200"/>
        </a:xfrm>
        <a:prstGeom prst="flowChartPreparat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28575</xdr:colOff>
      <xdr:row>33</xdr:row>
      <xdr:rowOff>47625</xdr:rowOff>
    </xdr:from>
    <xdr:to>
      <xdr:col>4</xdr:col>
      <xdr:colOff>571500</xdr:colOff>
      <xdr:row>35</xdr:row>
      <xdr:rowOff>142875</xdr:rowOff>
    </xdr:to>
    <xdr:sp macro="" textlink="">
      <xdr:nvSpPr>
        <xdr:cNvPr id="8" name="AutoShape 106">
          <a:extLst>
            <a:ext uri="{FF2B5EF4-FFF2-40B4-BE49-F238E27FC236}">
              <a16:creationId xmlns:a16="http://schemas.microsoft.com/office/drawing/2014/main" id="{00000000-0008-0000-1300-000008000000}"/>
            </a:ext>
          </a:extLst>
        </xdr:cNvPr>
        <xdr:cNvSpPr>
          <a:spLocks noChangeArrowheads="1"/>
        </xdr:cNvSpPr>
      </xdr:nvSpPr>
      <xdr:spPr bwMode="auto">
        <a:xfrm>
          <a:off x="5391150" y="6238875"/>
          <a:ext cx="542925" cy="419100"/>
        </a:xfrm>
        <a:prstGeom prst="flowChartPredefined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8.xml"/><Relationship Id="rId1" Type="http://schemas.openxmlformats.org/officeDocument/2006/relationships/printerSettings" Target="../printerSettings/printerSettings1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ontrol" Target="../activeX/activeX2.xml"/><Relationship Id="rId5" Type="http://schemas.openxmlformats.org/officeDocument/2006/relationships/image" Target="../media/image3.emf"/><Relationship Id="rId4" Type="http://schemas.openxmlformats.org/officeDocument/2006/relationships/control" Target="../activeX/activeX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11.xml"/><Relationship Id="rId1" Type="http://schemas.openxmlformats.org/officeDocument/2006/relationships/printerSettings" Target="../printerSettings/printerSettings23.bin"/><Relationship Id="rId6" Type="http://schemas.openxmlformats.org/officeDocument/2006/relationships/control" Target="../activeX/activeX4.xml"/><Relationship Id="rId5" Type="http://schemas.openxmlformats.org/officeDocument/2006/relationships/image" Target="../media/image3.emf"/><Relationship Id="rId4" Type="http://schemas.openxmlformats.org/officeDocument/2006/relationships/control" Target="../activeX/activeX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4:H58"/>
  <sheetViews>
    <sheetView tabSelected="1" zoomScale="90" zoomScaleNormal="90" workbookViewId="0">
      <selection activeCell="B5" sqref="B5"/>
    </sheetView>
  </sheetViews>
  <sheetFormatPr defaultColWidth="9.140625" defaultRowHeight="15"/>
  <cols>
    <col min="1" max="1" width="7.85546875" style="32" customWidth="1"/>
    <col min="2" max="2" width="28" style="32" customWidth="1"/>
    <col min="3" max="3" width="9.140625" style="32"/>
    <col min="4" max="4" width="11.5703125" style="32" customWidth="1"/>
    <col min="5" max="5" width="9.140625" style="32"/>
    <col min="6" max="6" width="11.5703125" style="32" customWidth="1"/>
    <col min="7" max="7" width="21.140625" style="32" customWidth="1"/>
    <col min="8" max="8" width="107" style="32" customWidth="1"/>
    <col min="9" max="13" width="9.140625" style="32"/>
    <col min="14" max="14" width="9.5703125" style="32" customWidth="1"/>
    <col min="15" max="16384" width="9.140625" style="32"/>
  </cols>
  <sheetData>
    <row r="4" spans="1:2" ht="18.75">
      <c r="A4" s="426" t="s">
        <v>238</v>
      </c>
    </row>
    <row r="5" spans="1:2">
      <c r="A5" s="33">
        <v>1</v>
      </c>
      <c r="B5" s="32" t="s">
        <v>926</v>
      </c>
    </row>
    <row r="6" spans="1:2">
      <c r="A6" s="724" t="s">
        <v>923</v>
      </c>
      <c r="B6" s="32" t="s">
        <v>928</v>
      </c>
    </row>
    <row r="7" spans="1:2">
      <c r="A7" s="724"/>
      <c r="B7" s="32" t="s">
        <v>214</v>
      </c>
    </row>
    <row r="8" spans="1:2">
      <c r="A8" s="724" t="s">
        <v>924</v>
      </c>
      <c r="B8" s="32" t="s">
        <v>929</v>
      </c>
    </row>
    <row r="9" spans="1:2">
      <c r="A9" s="33">
        <v>2</v>
      </c>
      <c r="B9" s="32" t="s">
        <v>927</v>
      </c>
    </row>
    <row r="10" spans="1:2">
      <c r="A10" s="33">
        <v>3</v>
      </c>
      <c r="B10" s="32" t="s">
        <v>925</v>
      </c>
    </row>
    <row r="11" spans="1:2">
      <c r="A11" s="33">
        <v>4</v>
      </c>
      <c r="B11" s="34" t="s">
        <v>984</v>
      </c>
    </row>
    <row r="12" spans="1:2" ht="18.75">
      <c r="A12" s="725" t="s">
        <v>930</v>
      </c>
    </row>
    <row r="13" spans="1:2">
      <c r="A13" s="33">
        <v>5</v>
      </c>
      <c r="B13" s="32" t="s">
        <v>932</v>
      </c>
    </row>
    <row r="14" spans="1:2">
      <c r="A14" s="33">
        <v>6</v>
      </c>
      <c r="B14" s="32" t="s">
        <v>931</v>
      </c>
    </row>
    <row r="15" spans="1:2">
      <c r="A15" s="33">
        <v>7</v>
      </c>
      <c r="B15" s="32" t="s">
        <v>933</v>
      </c>
    </row>
    <row r="16" spans="1:2">
      <c r="A16" s="33">
        <v>8</v>
      </c>
      <c r="B16" s="32" t="s">
        <v>934</v>
      </c>
    </row>
    <row r="17" spans="1:8">
      <c r="A17" s="33">
        <v>9</v>
      </c>
      <c r="B17" s="810" t="s">
        <v>937</v>
      </c>
      <c r="C17" s="810"/>
      <c r="D17" s="810"/>
      <c r="E17" s="810"/>
      <c r="F17" s="810"/>
      <c r="G17" s="810"/>
      <c r="H17" s="810"/>
    </row>
    <row r="18" spans="1:8">
      <c r="A18" s="33"/>
      <c r="B18" s="810"/>
      <c r="C18" s="810"/>
      <c r="D18" s="810"/>
      <c r="E18" s="810"/>
      <c r="F18" s="810"/>
      <c r="G18" s="810"/>
      <c r="H18" s="810"/>
    </row>
    <row r="19" spans="1:8">
      <c r="A19" s="33">
        <v>10</v>
      </c>
      <c r="B19" s="727" t="s">
        <v>936</v>
      </c>
      <c r="C19" s="726"/>
      <c r="D19" s="726"/>
      <c r="E19" s="726"/>
      <c r="F19" s="726"/>
      <c r="G19" s="726"/>
      <c r="H19" s="726"/>
    </row>
    <row r="20" spans="1:8">
      <c r="A20" s="33">
        <v>11</v>
      </c>
      <c r="B20" s="428" t="s">
        <v>935</v>
      </c>
    </row>
    <row r="21" spans="1:8">
      <c r="A21" s="33">
        <v>12</v>
      </c>
      <c r="B21" s="428" t="s">
        <v>953</v>
      </c>
    </row>
    <row r="22" spans="1:8">
      <c r="A22" s="427" t="s">
        <v>268</v>
      </c>
    </row>
    <row r="23" spans="1:8">
      <c r="A23" s="427"/>
    </row>
    <row r="24" spans="1:8" ht="47.25" customHeight="1">
      <c r="A24" s="818" t="s">
        <v>938</v>
      </c>
      <c r="B24" s="818"/>
      <c r="C24" s="818"/>
      <c r="D24" s="818"/>
      <c r="E24" s="818"/>
      <c r="F24" s="818"/>
      <c r="G24" s="818"/>
      <c r="H24" s="818"/>
    </row>
    <row r="25" spans="1:8" s="754" customFormat="1">
      <c r="A25" s="753"/>
      <c r="B25" s="753"/>
      <c r="C25" s="753"/>
      <c r="D25" s="753"/>
      <c r="E25" s="753"/>
      <c r="F25" s="753"/>
      <c r="G25" s="753"/>
      <c r="H25" s="753"/>
    </row>
    <row r="26" spans="1:8" s="754" customFormat="1">
      <c r="A26" s="753"/>
      <c r="B26" s="760" t="s">
        <v>965</v>
      </c>
      <c r="C26" s="755" t="s">
        <v>966</v>
      </c>
      <c r="D26" s="32" t="s">
        <v>971</v>
      </c>
      <c r="E26" s="753"/>
      <c r="F26" s="753"/>
      <c r="G26" s="753"/>
      <c r="H26" s="753"/>
    </row>
    <row r="27" spans="1:8" s="754" customFormat="1">
      <c r="A27" s="753"/>
      <c r="B27" s="32"/>
      <c r="C27" s="756" t="s">
        <v>967</v>
      </c>
      <c r="D27" s="32" t="s">
        <v>974</v>
      </c>
      <c r="E27" s="753"/>
      <c r="F27" s="753"/>
      <c r="G27" s="753"/>
      <c r="H27" s="753"/>
    </row>
    <row r="28" spans="1:8" s="754" customFormat="1">
      <c r="A28" s="753"/>
      <c r="B28" s="32"/>
      <c r="C28" s="757" t="s">
        <v>968</v>
      </c>
      <c r="D28" s="32" t="s">
        <v>985</v>
      </c>
      <c r="E28" s="753"/>
      <c r="F28" s="753"/>
      <c r="G28" s="753"/>
      <c r="H28" s="753"/>
    </row>
    <row r="29" spans="1:8" s="754" customFormat="1">
      <c r="A29" s="753"/>
      <c r="B29" s="32"/>
      <c r="C29" s="759" t="s">
        <v>969</v>
      </c>
      <c r="D29" s="32" t="s">
        <v>972</v>
      </c>
      <c r="E29" s="753"/>
      <c r="F29" s="753"/>
      <c r="G29" s="753"/>
      <c r="H29" s="753"/>
    </row>
    <row r="30" spans="1:8" s="754" customFormat="1">
      <c r="A30" s="753"/>
      <c r="B30" s="32"/>
      <c r="C30" s="758" t="s">
        <v>970</v>
      </c>
      <c r="D30" s="32" t="s">
        <v>973</v>
      </c>
      <c r="E30" s="753"/>
      <c r="F30" s="753"/>
      <c r="G30" s="753"/>
      <c r="H30" s="753"/>
    </row>
    <row r="31" spans="1:8" s="754" customFormat="1">
      <c r="A31" s="753"/>
      <c r="B31" s="753"/>
      <c r="C31" s="753"/>
      <c r="D31" s="753"/>
      <c r="E31" s="753"/>
      <c r="F31" s="753"/>
      <c r="G31" s="753"/>
      <c r="H31" s="753"/>
    </row>
    <row r="32" spans="1:8" ht="18.75">
      <c r="A32" s="426" t="s">
        <v>951</v>
      </c>
    </row>
    <row r="33" spans="1:8" ht="31.5" customHeight="1" thickBot="1">
      <c r="A33" s="429" t="s">
        <v>480</v>
      </c>
      <c r="B33" s="430" t="s">
        <v>479</v>
      </c>
      <c r="C33" s="800" t="s">
        <v>494</v>
      </c>
      <c r="D33" s="801"/>
      <c r="E33" s="800" t="s">
        <v>495</v>
      </c>
      <c r="F33" s="801"/>
      <c r="G33" s="429" t="s">
        <v>496</v>
      </c>
      <c r="H33" s="430" t="s">
        <v>947</v>
      </c>
    </row>
    <row r="34" spans="1:8">
      <c r="A34" s="772">
        <v>1</v>
      </c>
      <c r="B34" s="763" t="s">
        <v>226</v>
      </c>
      <c r="C34" s="802" t="s">
        <v>21</v>
      </c>
      <c r="D34" s="802"/>
      <c r="E34" s="802" t="s">
        <v>21</v>
      </c>
      <c r="F34" s="802"/>
      <c r="G34" s="432" t="s">
        <v>21</v>
      </c>
      <c r="H34" s="431" t="s">
        <v>948</v>
      </c>
    </row>
    <row r="35" spans="1:8">
      <c r="A35" s="773">
        <v>2</v>
      </c>
      <c r="B35" s="764" t="s">
        <v>210</v>
      </c>
      <c r="C35" s="799" t="s">
        <v>21</v>
      </c>
      <c r="D35" s="799"/>
      <c r="E35" s="799" t="s">
        <v>21</v>
      </c>
      <c r="F35" s="799"/>
      <c r="G35" s="434" t="s">
        <v>21</v>
      </c>
      <c r="H35" s="433" t="s">
        <v>948</v>
      </c>
    </row>
    <row r="36" spans="1:8">
      <c r="A36" s="771">
        <v>3</v>
      </c>
      <c r="B36" s="762" t="s">
        <v>227</v>
      </c>
      <c r="C36" s="799" t="s">
        <v>92</v>
      </c>
      <c r="D36" s="799"/>
      <c r="E36" s="799" t="s">
        <v>92</v>
      </c>
      <c r="F36" s="799"/>
      <c r="G36" s="434" t="s">
        <v>485</v>
      </c>
      <c r="H36" s="433" t="s">
        <v>939</v>
      </c>
    </row>
    <row r="37" spans="1:8">
      <c r="A37" s="771">
        <v>3</v>
      </c>
      <c r="B37" s="762" t="s">
        <v>228</v>
      </c>
      <c r="C37" s="799" t="s">
        <v>92</v>
      </c>
      <c r="D37" s="799"/>
      <c r="E37" s="799" t="s">
        <v>93</v>
      </c>
      <c r="F37" s="799"/>
      <c r="G37" s="434" t="s">
        <v>481</v>
      </c>
      <c r="H37" s="433" t="s">
        <v>940</v>
      </c>
    </row>
    <row r="38" spans="1:8" ht="30">
      <c r="A38" s="771">
        <v>4</v>
      </c>
      <c r="B38" s="765" t="s">
        <v>839</v>
      </c>
      <c r="C38" s="799" t="s">
        <v>93</v>
      </c>
      <c r="D38" s="799"/>
      <c r="E38" s="799" t="s">
        <v>92</v>
      </c>
      <c r="F38" s="799"/>
      <c r="G38" s="676" t="s">
        <v>489</v>
      </c>
      <c r="H38" s="729" t="s">
        <v>987</v>
      </c>
    </row>
    <row r="39" spans="1:8" ht="30">
      <c r="A39" s="770">
        <v>5</v>
      </c>
      <c r="B39" s="766" t="s">
        <v>719</v>
      </c>
      <c r="C39" s="799" t="s">
        <v>92</v>
      </c>
      <c r="D39" s="799"/>
      <c r="E39" s="799" t="s">
        <v>92</v>
      </c>
      <c r="F39" s="799"/>
      <c r="G39" s="434" t="s">
        <v>482</v>
      </c>
      <c r="H39" s="436" t="s">
        <v>977</v>
      </c>
    </row>
    <row r="40" spans="1:8">
      <c r="A40" s="774">
        <v>6</v>
      </c>
      <c r="B40" s="767" t="s">
        <v>266</v>
      </c>
      <c r="C40" s="799" t="s">
        <v>92</v>
      </c>
      <c r="D40" s="799"/>
      <c r="E40" s="799" t="s">
        <v>93</v>
      </c>
      <c r="F40" s="799"/>
      <c r="G40" s="434" t="s">
        <v>21</v>
      </c>
      <c r="H40" s="435" t="s">
        <v>941</v>
      </c>
    </row>
    <row r="41" spans="1:8" ht="45">
      <c r="A41" s="770">
        <v>7</v>
      </c>
      <c r="B41" s="768" t="s">
        <v>229</v>
      </c>
      <c r="C41" s="799" t="s">
        <v>92</v>
      </c>
      <c r="D41" s="799"/>
      <c r="E41" s="799" t="s">
        <v>92</v>
      </c>
      <c r="F41" s="799"/>
      <c r="G41" s="434" t="s">
        <v>483</v>
      </c>
      <c r="H41" s="436" t="s">
        <v>978</v>
      </c>
    </row>
    <row r="42" spans="1:8" ht="48" customHeight="1">
      <c r="A42" s="770">
        <v>8</v>
      </c>
      <c r="B42" s="768" t="s">
        <v>999</v>
      </c>
      <c r="C42" s="799" t="s">
        <v>92</v>
      </c>
      <c r="D42" s="799"/>
      <c r="E42" s="799" t="s">
        <v>93</v>
      </c>
      <c r="F42" s="799"/>
      <c r="G42" s="434" t="s">
        <v>484</v>
      </c>
      <c r="H42" s="436" t="s">
        <v>994</v>
      </c>
    </row>
    <row r="43" spans="1:8">
      <c r="A43" s="773">
        <v>9</v>
      </c>
      <c r="B43" s="764" t="s">
        <v>230</v>
      </c>
      <c r="C43" s="799" t="s">
        <v>21</v>
      </c>
      <c r="D43" s="799"/>
      <c r="E43" s="799" t="s">
        <v>21</v>
      </c>
      <c r="F43" s="799"/>
      <c r="G43" s="434" t="s">
        <v>21</v>
      </c>
      <c r="H43" s="433" t="s">
        <v>942</v>
      </c>
    </row>
    <row r="44" spans="1:8" ht="30">
      <c r="A44" s="770">
        <v>10</v>
      </c>
      <c r="B44" s="768" t="s">
        <v>943</v>
      </c>
      <c r="C44" s="803" t="s">
        <v>92</v>
      </c>
      <c r="D44" s="804"/>
      <c r="E44" s="803" t="s">
        <v>93</v>
      </c>
      <c r="F44" s="804"/>
      <c r="G44" s="819" t="s">
        <v>486</v>
      </c>
      <c r="H44" s="436" t="s">
        <v>979</v>
      </c>
    </row>
    <row r="45" spans="1:8" ht="45.75" customHeight="1">
      <c r="A45" s="770">
        <v>11</v>
      </c>
      <c r="B45" s="766" t="s">
        <v>944</v>
      </c>
      <c r="C45" s="805"/>
      <c r="D45" s="806"/>
      <c r="E45" s="805"/>
      <c r="F45" s="806"/>
      <c r="G45" s="802"/>
      <c r="H45" s="436" t="s">
        <v>980</v>
      </c>
    </row>
    <row r="46" spans="1:8" ht="45">
      <c r="A46" s="770">
        <v>12</v>
      </c>
      <c r="B46" s="768" t="s">
        <v>231</v>
      </c>
      <c r="C46" s="799" t="s">
        <v>92</v>
      </c>
      <c r="D46" s="799"/>
      <c r="E46" s="799" t="s">
        <v>93</v>
      </c>
      <c r="F46" s="799"/>
      <c r="G46" s="434" t="s">
        <v>487</v>
      </c>
      <c r="H46" s="436" t="s">
        <v>981</v>
      </c>
    </row>
    <row r="47" spans="1:8" ht="30">
      <c r="A47" s="770">
        <v>13</v>
      </c>
      <c r="B47" s="768" t="s">
        <v>232</v>
      </c>
      <c r="C47" s="799" t="s">
        <v>92</v>
      </c>
      <c r="D47" s="799"/>
      <c r="E47" s="799" t="s">
        <v>93</v>
      </c>
      <c r="F47" s="799"/>
      <c r="G47" s="434" t="s">
        <v>488</v>
      </c>
      <c r="H47" s="436" t="s">
        <v>991</v>
      </c>
    </row>
    <row r="48" spans="1:8">
      <c r="A48" s="773">
        <v>14</v>
      </c>
      <c r="B48" s="764" t="s">
        <v>285</v>
      </c>
      <c r="C48" s="799" t="s">
        <v>21</v>
      </c>
      <c r="D48" s="799"/>
      <c r="E48" s="799" t="s">
        <v>92</v>
      </c>
      <c r="F48" s="799"/>
      <c r="G48" s="434" t="s">
        <v>21</v>
      </c>
      <c r="H48" s="433" t="s">
        <v>945</v>
      </c>
    </row>
    <row r="49" spans="1:8">
      <c r="A49" s="770">
        <v>15</v>
      </c>
      <c r="B49" s="768" t="s">
        <v>233</v>
      </c>
      <c r="C49" s="799" t="s">
        <v>93</v>
      </c>
      <c r="D49" s="799"/>
      <c r="E49" s="799" t="s">
        <v>92</v>
      </c>
      <c r="F49" s="799"/>
      <c r="G49" s="434" t="s">
        <v>489</v>
      </c>
      <c r="H49" s="811" t="s">
        <v>946</v>
      </c>
    </row>
    <row r="50" spans="1:8">
      <c r="A50" s="770">
        <v>16</v>
      </c>
      <c r="B50" s="768" t="s">
        <v>286</v>
      </c>
      <c r="C50" s="799" t="s">
        <v>93</v>
      </c>
      <c r="D50" s="799"/>
      <c r="E50" s="799" t="s">
        <v>92</v>
      </c>
      <c r="F50" s="799"/>
      <c r="G50" s="434" t="s">
        <v>489</v>
      </c>
      <c r="H50" s="812"/>
    </row>
    <row r="51" spans="1:8" ht="30" customHeight="1">
      <c r="A51" s="770">
        <v>17</v>
      </c>
      <c r="B51" s="768" t="s">
        <v>234</v>
      </c>
      <c r="C51" s="799" t="s">
        <v>93</v>
      </c>
      <c r="D51" s="799"/>
      <c r="E51" s="799" t="s">
        <v>92</v>
      </c>
      <c r="F51" s="799"/>
      <c r="G51" s="434" t="s">
        <v>489</v>
      </c>
      <c r="H51" s="813"/>
    </row>
    <row r="52" spans="1:8" ht="30">
      <c r="A52" s="770">
        <v>18</v>
      </c>
      <c r="B52" s="768" t="s">
        <v>337</v>
      </c>
      <c r="C52" s="799" t="s">
        <v>93</v>
      </c>
      <c r="D52" s="799"/>
      <c r="E52" s="799" t="s">
        <v>93</v>
      </c>
      <c r="F52" s="799"/>
      <c r="G52" s="434" t="s">
        <v>490</v>
      </c>
      <c r="H52" s="729" t="s">
        <v>949</v>
      </c>
    </row>
    <row r="53" spans="1:8">
      <c r="A53" s="773">
        <v>19</v>
      </c>
      <c r="B53" s="764" t="s">
        <v>691</v>
      </c>
      <c r="C53" s="808" t="s">
        <v>21</v>
      </c>
      <c r="D53" s="809"/>
      <c r="E53" s="808" t="s">
        <v>21</v>
      </c>
      <c r="F53" s="809"/>
      <c r="G53" s="437" t="s">
        <v>21</v>
      </c>
      <c r="H53" s="728" t="s">
        <v>948</v>
      </c>
    </row>
    <row r="54" spans="1:8" ht="30" customHeight="1">
      <c r="A54" s="770">
        <v>20</v>
      </c>
      <c r="B54" s="768" t="s">
        <v>323</v>
      </c>
      <c r="C54" s="799" t="s">
        <v>92</v>
      </c>
      <c r="D54" s="799"/>
      <c r="E54" s="799" t="s">
        <v>92</v>
      </c>
      <c r="F54" s="799"/>
      <c r="G54" s="434" t="s">
        <v>491</v>
      </c>
      <c r="H54" s="814" t="s">
        <v>982</v>
      </c>
    </row>
    <row r="55" spans="1:8">
      <c r="A55" s="770">
        <v>20.100000000000001</v>
      </c>
      <c r="B55" s="768" t="s">
        <v>802</v>
      </c>
      <c r="C55" s="799" t="s">
        <v>93</v>
      </c>
      <c r="D55" s="799"/>
      <c r="E55" s="799" t="s">
        <v>93</v>
      </c>
      <c r="F55" s="799"/>
      <c r="G55" s="582" t="s">
        <v>21</v>
      </c>
      <c r="H55" s="815"/>
    </row>
    <row r="56" spans="1:8" ht="30.75" customHeight="1">
      <c r="A56" s="770">
        <v>21</v>
      </c>
      <c r="B56" s="768" t="s">
        <v>336</v>
      </c>
      <c r="C56" s="799" t="s">
        <v>93</v>
      </c>
      <c r="D56" s="799"/>
      <c r="E56" s="799" t="s">
        <v>93</v>
      </c>
      <c r="F56" s="799"/>
      <c r="G56" s="434" t="s">
        <v>490</v>
      </c>
      <c r="H56" s="816" t="s">
        <v>983</v>
      </c>
    </row>
    <row r="57" spans="1:8">
      <c r="A57" s="773">
        <v>22</v>
      </c>
      <c r="B57" s="764" t="s">
        <v>460</v>
      </c>
      <c r="C57" s="799" t="s">
        <v>21</v>
      </c>
      <c r="D57" s="799"/>
      <c r="E57" s="799" t="s">
        <v>21</v>
      </c>
      <c r="F57" s="799"/>
      <c r="G57" s="434" t="s">
        <v>21</v>
      </c>
      <c r="H57" s="817"/>
    </row>
    <row r="58" spans="1:8" ht="45">
      <c r="A58" s="769">
        <v>23</v>
      </c>
      <c r="B58" s="761" t="s">
        <v>720</v>
      </c>
      <c r="C58" s="807" t="s">
        <v>21</v>
      </c>
      <c r="D58" s="807"/>
      <c r="E58" s="807" t="s">
        <v>21</v>
      </c>
      <c r="F58" s="807"/>
      <c r="G58" s="730" t="s">
        <v>21</v>
      </c>
      <c r="H58" s="731" t="s">
        <v>950</v>
      </c>
    </row>
  </sheetData>
  <sheetProtection algorithmName="SHA-512" hashValue="1DZT3iq/njz8ZzSHIm9vGbzWWh1xIFIU1F5mN/1qJErEraTeEg5KY9q8NSHiZmFf5qmOnxVgS31V9pJGftEh/A==" saltValue="RCG1VPtqh27fB+Cn/pGh9A==" spinCount="100000" sheet="1" objects="1" scenarios="1"/>
  <mergeCells count="56">
    <mergeCell ref="B17:H18"/>
    <mergeCell ref="H49:H51"/>
    <mergeCell ref="H54:H55"/>
    <mergeCell ref="H56:H57"/>
    <mergeCell ref="E38:F38"/>
    <mergeCell ref="C48:D48"/>
    <mergeCell ref="C49:D49"/>
    <mergeCell ref="E43:F43"/>
    <mergeCell ref="E46:F46"/>
    <mergeCell ref="E47:F47"/>
    <mergeCell ref="E49:F49"/>
    <mergeCell ref="E48:F48"/>
    <mergeCell ref="E39:F39"/>
    <mergeCell ref="A24:H24"/>
    <mergeCell ref="G44:G45"/>
    <mergeCell ref="C33:D33"/>
    <mergeCell ref="C58:D58"/>
    <mergeCell ref="E58:F58"/>
    <mergeCell ref="C57:D57"/>
    <mergeCell ref="E57:F57"/>
    <mergeCell ref="E53:F53"/>
    <mergeCell ref="C54:D54"/>
    <mergeCell ref="C56:D56"/>
    <mergeCell ref="E56:F56"/>
    <mergeCell ref="E54:F54"/>
    <mergeCell ref="C53:D53"/>
    <mergeCell ref="C55:D55"/>
    <mergeCell ref="E55:F55"/>
    <mergeCell ref="E52:F52"/>
    <mergeCell ref="C50:D50"/>
    <mergeCell ref="E35:F35"/>
    <mergeCell ref="E36:F36"/>
    <mergeCell ref="E37:F37"/>
    <mergeCell ref="E41:F41"/>
    <mergeCell ref="E44:F45"/>
    <mergeCell ref="E42:F42"/>
    <mergeCell ref="C51:D51"/>
    <mergeCell ref="C52:D52"/>
    <mergeCell ref="C47:D47"/>
    <mergeCell ref="E50:F50"/>
    <mergeCell ref="E51:F51"/>
    <mergeCell ref="C40:D40"/>
    <mergeCell ref="C41:D41"/>
    <mergeCell ref="C42:D42"/>
    <mergeCell ref="C46:D46"/>
    <mergeCell ref="C38:D38"/>
    <mergeCell ref="E33:F33"/>
    <mergeCell ref="E34:F34"/>
    <mergeCell ref="E40:F40"/>
    <mergeCell ref="C43:D43"/>
    <mergeCell ref="C44:D45"/>
    <mergeCell ref="C34:D34"/>
    <mergeCell ref="C35:D35"/>
    <mergeCell ref="C36:D36"/>
    <mergeCell ref="C37:D37"/>
    <mergeCell ref="C39:D39"/>
  </mergeCells>
  <printOptions horizontalCentered="1"/>
  <pageMargins left="0.25" right="0.25" top="0.25" bottom="0.4" header="0.3" footer="0.3"/>
  <pageSetup scale="60" orientation="landscape" r:id="rId1"/>
  <headerFooter>
    <oddFooter xml:space="preserve">&amp;L&amp;9&amp;F&amp;C&amp;9Page &amp;P of &amp;N&amp;R
&amp;9&amp;A&amp;11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L28"/>
  <sheetViews>
    <sheetView topLeftCell="B1" workbookViewId="0">
      <selection activeCell="D21" sqref="D21"/>
    </sheetView>
  </sheetViews>
  <sheetFormatPr defaultColWidth="9.140625" defaultRowHeight="15"/>
  <cols>
    <col min="1" max="1" width="11.85546875" style="122" hidden="1" customWidth="1"/>
    <col min="2" max="2" width="4.42578125" style="123" customWidth="1"/>
    <col min="3" max="4" width="11.140625" style="122" customWidth="1"/>
    <col min="5" max="5" width="9.140625" style="123"/>
    <col min="6" max="6" width="11.5703125" style="123" bestFit="1" customWidth="1"/>
    <col min="7" max="12" width="9.140625" style="123"/>
    <col min="13" max="16384" width="9.140625" style="122"/>
  </cols>
  <sheetData>
    <row r="1" spans="1:12">
      <c r="E1" s="1032" t="s">
        <v>220</v>
      </c>
      <c r="F1" s="1032"/>
      <c r="G1" s="1032"/>
      <c r="H1" s="1032"/>
      <c r="I1" s="1032"/>
      <c r="J1" s="1032"/>
      <c r="K1" s="1032"/>
      <c r="L1" s="1032"/>
    </row>
    <row r="2" spans="1:12">
      <c r="E2" s="124">
        <v>1</v>
      </c>
      <c r="F2" s="124">
        <v>2</v>
      </c>
      <c r="G2" s="124">
        <v>3</v>
      </c>
      <c r="H2" s="124">
        <v>4</v>
      </c>
      <c r="I2" s="124">
        <v>5</v>
      </c>
      <c r="J2" s="124">
        <v>6</v>
      </c>
      <c r="K2" s="124">
        <v>7</v>
      </c>
      <c r="L2" s="124">
        <v>8</v>
      </c>
    </row>
    <row r="3" spans="1:12">
      <c r="A3" s="732" t="s">
        <v>224</v>
      </c>
      <c r="B3" s="124"/>
      <c r="C3" s="125" t="s">
        <v>217</v>
      </c>
      <c r="D3" s="125" t="s">
        <v>218</v>
      </c>
      <c r="E3" s="125">
        <v>0.4</v>
      </c>
      <c r="F3" s="125">
        <v>0.65</v>
      </c>
      <c r="G3" s="126">
        <v>1</v>
      </c>
      <c r="H3" s="125">
        <v>1.5</v>
      </c>
      <c r="I3" s="125">
        <v>2.5</v>
      </c>
      <c r="J3" s="126">
        <v>4</v>
      </c>
      <c r="K3" s="125">
        <v>6.5</v>
      </c>
      <c r="L3" s="125">
        <v>10</v>
      </c>
    </row>
    <row r="4" spans="1:12">
      <c r="A4" s="732" t="str">
        <f>IF(AND($D$22&gt;=C4,$C$28&lt;=D4),"Yes","No")</f>
        <v>No</v>
      </c>
      <c r="B4" s="124">
        <v>1</v>
      </c>
      <c r="C4" s="127">
        <v>2</v>
      </c>
      <c r="D4" s="127">
        <v>8</v>
      </c>
      <c r="E4" s="128"/>
      <c r="F4" s="128"/>
      <c r="G4" s="128"/>
      <c r="H4" s="128"/>
      <c r="I4" s="128">
        <v>5</v>
      </c>
      <c r="J4" s="128">
        <v>3</v>
      </c>
      <c r="K4" s="128">
        <v>2</v>
      </c>
      <c r="L4" s="128">
        <v>2</v>
      </c>
    </row>
    <row r="5" spans="1:12">
      <c r="A5" s="732" t="str">
        <f t="shared" ref="A5:A18" si="0">IF(AND($D$22&gt;=C5,$D$22&lt;=D5),"Yes","No")</f>
        <v>No</v>
      </c>
      <c r="B5" s="124">
        <v>2</v>
      </c>
      <c r="C5" s="127">
        <v>9</v>
      </c>
      <c r="D5" s="127">
        <v>15</v>
      </c>
      <c r="E5" s="128"/>
      <c r="F5" s="128"/>
      <c r="G5" s="128">
        <v>13</v>
      </c>
      <c r="H5" s="128">
        <v>8</v>
      </c>
      <c r="I5" s="128">
        <v>5</v>
      </c>
      <c r="J5" s="128">
        <v>3</v>
      </c>
      <c r="K5" s="128">
        <v>2</v>
      </c>
      <c r="L5" s="128">
        <v>2</v>
      </c>
    </row>
    <row r="6" spans="1:12">
      <c r="A6" s="732" t="str">
        <f t="shared" si="0"/>
        <v>No</v>
      </c>
      <c r="B6" s="124">
        <v>3</v>
      </c>
      <c r="C6" s="127">
        <v>16</v>
      </c>
      <c r="D6" s="127">
        <v>25</v>
      </c>
      <c r="E6" s="128"/>
      <c r="F6" s="128">
        <v>20</v>
      </c>
      <c r="G6" s="128">
        <v>13</v>
      </c>
      <c r="H6" s="128">
        <v>8</v>
      </c>
      <c r="I6" s="128">
        <v>5</v>
      </c>
      <c r="J6" s="128">
        <v>3</v>
      </c>
      <c r="K6" s="128">
        <v>3</v>
      </c>
      <c r="L6" s="128">
        <v>2</v>
      </c>
    </row>
    <row r="7" spans="1:12">
      <c r="A7" s="732" t="str">
        <f t="shared" si="0"/>
        <v>No</v>
      </c>
      <c r="B7" s="124">
        <v>4</v>
      </c>
      <c r="C7" s="127">
        <v>26</v>
      </c>
      <c r="D7" s="127">
        <v>50</v>
      </c>
      <c r="E7" s="128">
        <v>32</v>
      </c>
      <c r="F7" s="128">
        <v>20</v>
      </c>
      <c r="G7" s="128">
        <v>13</v>
      </c>
      <c r="H7" s="128">
        <v>8</v>
      </c>
      <c r="I7" s="128">
        <v>5</v>
      </c>
      <c r="J7" s="128">
        <v>5</v>
      </c>
      <c r="K7" s="128">
        <v>5</v>
      </c>
      <c r="L7" s="128">
        <v>3</v>
      </c>
    </row>
    <row r="8" spans="1:12">
      <c r="A8" s="732" t="str">
        <f t="shared" si="0"/>
        <v>No</v>
      </c>
      <c r="B8" s="124">
        <v>5</v>
      </c>
      <c r="C8" s="127">
        <v>51</v>
      </c>
      <c r="D8" s="127">
        <v>90</v>
      </c>
      <c r="E8" s="128">
        <v>32</v>
      </c>
      <c r="F8" s="128">
        <v>20</v>
      </c>
      <c r="G8" s="128">
        <v>13</v>
      </c>
      <c r="H8" s="128">
        <v>8</v>
      </c>
      <c r="I8" s="128">
        <v>7</v>
      </c>
      <c r="J8" s="128">
        <v>6</v>
      </c>
      <c r="K8" s="128">
        <v>5</v>
      </c>
      <c r="L8" s="128">
        <v>4</v>
      </c>
    </row>
    <row r="9" spans="1:12">
      <c r="A9" s="732" t="str">
        <f t="shared" si="0"/>
        <v>No</v>
      </c>
      <c r="B9" s="124">
        <v>6</v>
      </c>
      <c r="C9" s="127">
        <v>91</v>
      </c>
      <c r="D9" s="127">
        <v>150</v>
      </c>
      <c r="E9" s="128">
        <v>32</v>
      </c>
      <c r="F9" s="128">
        <v>20</v>
      </c>
      <c r="G9" s="128">
        <v>13</v>
      </c>
      <c r="H9" s="128">
        <v>12</v>
      </c>
      <c r="I9" s="128">
        <v>11</v>
      </c>
      <c r="J9" s="128">
        <v>7</v>
      </c>
      <c r="K9" s="128">
        <v>6</v>
      </c>
      <c r="L9" s="128">
        <v>5</v>
      </c>
    </row>
    <row r="10" spans="1:12">
      <c r="A10" s="732" t="str">
        <f t="shared" si="0"/>
        <v>No</v>
      </c>
      <c r="B10" s="124">
        <v>7</v>
      </c>
      <c r="C10" s="127">
        <v>151</v>
      </c>
      <c r="D10" s="127">
        <v>280</v>
      </c>
      <c r="E10" s="128">
        <v>32</v>
      </c>
      <c r="F10" s="128">
        <v>20</v>
      </c>
      <c r="G10" s="128">
        <v>20</v>
      </c>
      <c r="H10" s="128">
        <v>19</v>
      </c>
      <c r="I10" s="128">
        <v>13</v>
      </c>
      <c r="J10" s="128">
        <v>10</v>
      </c>
      <c r="K10" s="128">
        <v>7</v>
      </c>
      <c r="L10" s="128">
        <v>6</v>
      </c>
    </row>
    <row r="11" spans="1:12">
      <c r="A11" s="732" t="str">
        <f t="shared" si="0"/>
        <v>No</v>
      </c>
      <c r="B11" s="124">
        <v>8</v>
      </c>
      <c r="C11" s="127">
        <v>281</v>
      </c>
      <c r="D11" s="127">
        <v>500</v>
      </c>
      <c r="E11" s="128">
        <v>48</v>
      </c>
      <c r="F11" s="128">
        <v>47</v>
      </c>
      <c r="G11" s="128">
        <v>29</v>
      </c>
      <c r="H11" s="128">
        <v>21</v>
      </c>
      <c r="I11" s="128">
        <v>16</v>
      </c>
      <c r="J11" s="128">
        <v>11</v>
      </c>
      <c r="K11" s="128">
        <v>9</v>
      </c>
      <c r="L11" s="128">
        <v>7</v>
      </c>
    </row>
    <row r="12" spans="1:12">
      <c r="A12" s="732" t="str">
        <f t="shared" si="0"/>
        <v>No</v>
      </c>
      <c r="B12" s="124">
        <v>9</v>
      </c>
      <c r="C12" s="127">
        <v>501</v>
      </c>
      <c r="D12" s="127">
        <v>1200</v>
      </c>
      <c r="E12" s="128">
        <v>73</v>
      </c>
      <c r="F12" s="128">
        <v>47</v>
      </c>
      <c r="G12" s="128">
        <v>34</v>
      </c>
      <c r="H12" s="128">
        <v>27</v>
      </c>
      <c r="I12" s="128">
        <v>19</v>
      </c>
      <c r="J12" s="128">
        <v>15</v>
      </c>
      <c r="K12" s="128">
        <v>11</v>
      </c>
      <c r="L12" s="128">
        <v>8</v>
      </c>
    </row>
    <row r="13" spans="1:12">
      <c r="A13" s="732" t="str">
        <f t="shared" si="0"/>
        <v>No</v>
      </c>
      <c r="B13" s="124">
        <v>10</v>
      </c>
      <c r="C13" s="127">
        <v>1201</v>
      </c>
      <c r="D13" s="127">
        <v>3200</v>
      </c>
      <c r="E13" s="128">
        <v>73</v>
      </c>
      <c r="F13" s="128">
        <v>53</v>
      </c>
      <c r="G13" s="128">
        <v>42</v>
      </c>
      <c r="H13" s="128">
        <v>35</v>
      </c>
      <c r="I13" s="128">
        <v>23</v>
      </c>
      <c r="J13" s="128">
        <v>18</v>
      </c>
      <c r="K13" s="128">
        <v>13</v>
      </c>
      <c r="L13" s="128">
        <v>9</v>
      </c>
    </row>
    <row r="14" spans="1:12">
      <c r="A14" s="732" t="str">
        <f t="shared" si="0"/>
        <v>No</v>
      </c>
      <c r="B14" s="124">
        <v>11</v>
      </c>
      <c r="C14" s="127">
        <v>3201</v>
      </c>
      <c r="D14" s="127">
        <v>10000</v>
      </c>
      <c r="E14" s="128">
        <v>86</v>
      </c>
      <c r="F14" s="128">
        <v>68</v>
      </c>
      <c r="G14" s="128">
        <v>50</v>
      </c>
      <c r="H14" s="128">
        <v>38</v>
      </c>
      <c r="I14" s="128">
        <v>29</v>
      </c>
      <c r="J14" s="128">
        <v>22</v>
      </c>
      <c r="K14" s="128">
        <v>15</v>
      </c>
      <c r="L14" s="128">
        <v>9</v>
      </c>
    </row>
    <row r="15" spans="1:12">
      <c r="A15" s="732" t="str">
        <f t="shared" si="0"/>
        <v>No</v>
      </c>
      <c r="B15" s="124">
        <v>12</v>
      </c>
      <c r="C15" s="127">
        <v>10001</v>
      </c>
      <c r="D15" s="127">
        <v>35000</v>
      </c>
      <c r="E15" s="128">
        <v>108</v>
      </c>
      <c r="F15" s="128">
        <v>77</v>
      </c>
      <c r="G15" s="128">
        <v>60</v>
      </c>
      <c r="H15" s="128">
        <v>46</v>
      </c>
      <c r="I15" s="128">
        <v>35</v>
      </c>
      <c r="J15" s="128">
        <v>29</v>
      </c>
      <c r="K15" s="128">
        <v>15</v>
      </c>
      <c r="L15" s="128">
        <v>9</v>
      </c>
    </row>
    <row r="16" spans="1:12">
      <c r="A16" s="732" t="str">
        <f t="shared" si="0"/>
        <v>No</v>
      </c>
      <c r="B16" s="124">
        <v>13</v>
      </c>
      <c r="C16" s="127">
        <v>35001</v>
      </c>
      <c r="D16" s="127">
        <v>150000</v>
      </c>
      <c r="E16" s="128">
        <v>123</v>
      </c>
      <c r="F16" s="128">
        <v>96</v>
      </c>
      <c r="G16" s="128">
        <v>74</v>
      </c>
      <c r="H16" s="128">
        <v>56</v>
      </c>
      <c r="I16" s="128">
        <v>40</v>
      </c>
      <c r="J16" s="128">
        <v>29</v>
      </c>
      <c r="K16" s="128">
        <v>15</v>
      </c>
      <c r="L16" s="128">
        <v>9</v>
      </c>
    </row>
    <row r="17" spans="1:12">
      <c r="A17" s="732" t="str">
        <f t="shared" si="0"/>
        <v>No</v>
      </c>
      <c r="B17" s="124">
        <v>14</v>
      </c>
      <c r="C17" s="127">
        <v>150001</v>
      </c>
      <c r="D17" s="127">
        <v>500000</v>
      </c>
      <c r="E17" s="128">
        <v>156</v>
      </c>
      <c r="F17" s="128">
        <v>119</v>
      </c>
      <c r="G17" s="128">
        <v>90</v>
      </c>
      <c r="H17" s="128">
        <v>64</v>
      </c>
      <c r="I17" s="128">
        <v>40</v>
      </c>
      <c r="J17" s="128">
        <v>29</v>
      </c>
      <c r="K17" s="128">
        <v>15</v>
      </c>
      <c r="L17" s="128">
        <v>9</v>
      </c>
    </row>
    <row r="18" spans="1:12">
      <c r="A18" s="732" t="str">
        <f t="shared" si="0"/>
        <v>No</v>
      </c>
      <c r="B18" s="124">
        <v>15</v>
      </c>
      <c r="C18" s="127">
        <v>500001</v>
      </c>
      <c r="D18" s="127">
        <v>1000000</v>
      </c>
      <c r="E18" s="128">
        <v>189</v>
      </c>
      <c r="F18" s="128">
        <v>143</v>
      </c>
      <c r="G18" s="128">
        <v>102</v>
      </c>
      <c r="H18" s="128">
        <v>64</v>
      </c>
      <c r="I18" s="128">
        <v>40</v>
      </c>
      <c r="J18" s="128">
        <v>29</v>
      </c>
      <c r="K18" s="128">
        <v>15</v>
      </c>
      <c r="L18" s="128">
        <v>9</v>
      </c>
    </row>
    <row r="19" spans="1:12" hidden="1">
      <c r="E19" s="123" t="str">
        <f t="shared" ref="E19:L19" si="1">IF($D$21=E3,"Yes","No")</f>
        <v>No</v>
      </c>
      <c r="F19" s="123" t="str">
        <f t="shared" si="1"/>
        <v>No</v>
      </c>
      <c r="G19" s="123" t="str">
        <f t="shared" si="1"/>
        <v>No</v>
      </c>
      <c r="H19" s="123" t="str">
        <f t="shared" si="1"/>
        <v>No</v>
      </c>
      <c r="I19" s="123" t="str">
        <f t="shared" si="1"/>
        <v>No</v>
      </c>
      <c r="J19" s="123" t="str">
        <f t="shared" si="1"/>
        <v>No</v>
      </c>
      <c r="K19" s="123" t="str">
        <f t="shared" si="1"/>
        <v>No</v>
      </c>
      <c r="L19" s="123" t="str">
        <f t="shared" si="1"/>
        <v>No</v>
      </c>
    </row>
    <row r="21" spans="1:12">
      <c r="C21" s="122" t="s">
        <v>220</v>
      </c>
      <c r="D21" s="133" t="s">
        <v>27</v>
      </c>
    </row>
    <row r="22" spans="1:12">
      <c r="C22" s="122" t="s">
        <v>223</v>
      </c>
      <c r="D22" s="133" t="s">
        <v>27</v>
      </c>
    </row>
    <row r="23" spans="1:12">
      <c r="C23" s="129" t="s">
        <v>219</v>
      </c>
      <c r="D23" s="130" t="e">
        <f>INDEX(E4:L18,D27,D28)</f>
        <v>#N/A</v>
      </c>
    </row>
    <row r="26" spans="1:12" hidden="1">
      <c r="C26" s="122" t="s">
        <v>225</v>
      </c>
      <c r="D26" s="123" t="e">
        <f>VLOOKUP(D22,C4:D18,2,TRUE)</f>
        <v>#N/A</v>
      </c>
    </row>
    <row r="27" spans="1:12" hidden="1">
      <c r="C27" s="122" t="s">
        <v>221</v>
      </c>
      <c r="D27" s="123" t="e">
        <f>MATCH(D26,D4:D18,0)</f>
        <v>#N/A</v>
      </c>
    </row>
    <row r="28" spans="1:12" hidden="1">
      <c r="C28" s="122" t="s">
        <v>222</v>
      </c>
      <c r="D28" s="123" t="e">
        <f>MATCH(D21,E3:L3,0)</f>
        <v>#N/A</v>
      </c>
    </row>
  </sheetData>
  <sheetProtection algorithmName="SHA-512" hashValue="pqAxQiI7u20kubCva55jbz5dcNa80bhpEWNhKUDn0ZAXFEdeHdmAMrm3p6MBgWc7KM+g2zb2FVn/CLb5ep+0xg==" saltValue="3TpXV1ddKLAOPI97C9WcVQ==" spinCount="100000" sheet="1" objects="1" scenarios="1" selectLockedCells="1"/>
  <mergeCells count="1">
    <mergeCell ref="E1:L1"/>
  </mergeCells>
  <pageMargins left="0.7" right="0.7" top="0.75" bottom="0.75" header="0.3" footer="0.3"/>
  <pageSetup scale="75" orientation="portrait" r:id="rId1"/>
  <headerFooter>
    <oddFooter>&amp;L&amp;9&amp;F&amp;C&amp;9Page &amp;P of &amp;N&amp;R&amp;9&amp;A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U151"/>
  <sheetViews>
    <sheetView workbookViewId="0">
      <selection activeCell="A11" sqref="A11"/>
    </sheetView>
  </sheetViews>
  <sheetFormatPr defaultColWidth="0" defaultRowHeight="0" customHeight="1" zeroHeight="1"/>
  <cols>
    <col min="1" max="1" width="13.140625" style="137" customWidth="1"/>
    <col min="2" max="2" width="34" style="137" customWidth="1"/>
    <col min="3" max="4" width="7.140625" style="137" customWidth="1"/>
    <col min="5" max="5" width="19" style="137" customWidth="1"/>
    <col min="6" max="6" width="10.42578125" style="137" customWidth="1"/>
    <col min="7" max="7" width="7.5703125" style="137" customWidth="1"/>
    <col min="8" max="8" width="10.42578125" style="137" customWidth="1"/>
    <col min="9" max="18" width="7.5703125" style="137" customWidth="1"/>
    <col min="19" max="19" width="7.5703125" style="138" customWidth="1"/>
    <col min="20" max="20" width="8.5703125" style="139" customWidth="1"/>
    <col min="21" max="21" width="7.5703125" style="139" customWidth="1"/>
    <col min="22" max="251" width="9.140625" style="137" customWidth="1"/>
    <col min="252" max="252" width="5.5703125" style="137" customWidth="1"/>
    <col min="253" max="253" width="30.5703125" style="137" customWidth="1"/>
    <col min="254" max="255" width="6.5703125" style="137" customWidth="1"/>
    <col min="256" max="256" width="40.5703125" style="137" customWidth="1"/>
    <col min="257" max="257" width="6.5703125" style="137" customWidth="1"/>
    <col min="258" max="258" width="9.140625" style="137" customWidth="1"/>
    <col min="259" max="268" width="9.5703125" style="137" customWidth="1"/>
    <col min="269" max="269" width="1.5703125" style="137" customWidth="1"/>
    <col min="270" max="507" width="0" style="137" hidden="1"/>
    <col min="508" max="508" width="5.5703125" style="137" customWidth="1"/>
    <col min="509" max="509" width="30.5703125" style="137" customWidth="1"/>
    <col min="510" max="511" width="6.5703125" style="137" customWidth="1"/>
    <col min="512" max="512" width="40.5703125" style="137" customWidth="1"/>
    <col min="513" max="513" width="6.5703125" style="137" customWidth="1"/>
    <col min="514" max="514" width="9.140625" style="137" customWidth="1"/>
    <col min="515" max="524" width="9.5703125" style="137" customWidth="1"/>
    <col min="525" max="525" width="1.5703125" style="137" customWidth="1"/>
    <col min="526" max="763" width="0" style="137" hidden="1"/>
    <col min="764" max="764" width="5.5703125" style="137" customWidth="1"/>
    <col min="765" max="765" width="30.5703125" style="137" customWidth="1"/>
    <col min="766" max="767" width="6.5703125" style="137" customWidth="1"/>
    <col min="768" max="768" width="40.5703125" style="137" customWidth="1"/>
    <col min="769" max="769" width="6.5703125" style="137" customWidth="1"/>
    <col min="770" max="770" width="9.140625" style="137" customWidth="1"/>
    <col min="771" max="780" width="9.5703125" style="137" customWidth="1"/>
    <col min="781" max="781" width="1.5703125" style="137" customWidth="1"/>
    <col min="782" max="1019" width="0" style="137" hidden="1"/>
    <col min="1020" max="1020" width="5.5703125" style="137" customWidth="1"/>
    <col min="1021" max="1021" width="30.5703125" style="137" customWidth="1"/>
    <col min="1022" max="1023" width="6.5703125" style="137" customWidth="1"/>
    <col min="1024" max="1024" width="40.5703125" style="137" customWidth="1"/>
    <col min="1025" max="1025" width="6.5703125" style="137" customWidth="1"/>
    <col min="1026" max="1026" width="9.140625" style="137" customWidth="1"/>
    <col min="1027" max="1036" width="9.5703125" style="137" customWidth="1"/>
    <col min="1037" max="1037" width="1.5703125" style="137" customWidth="1"/>
    <col min="1038" max="1275" width="0" style="137" hidden="1"/>
    <col min="1276" max="1276" width="5.5703125" style="137" customWidth="1"/>
    <col min="1277" max="1277" width="30.5703125" style="137" customWidth="1"/>
    <col min="1278" max="1279" width="6.5703125" style="137" customWidth="1"/>
    <col min="1280" max="1280" width="40.5703125" style="137" customWidth="1"/>
    <col min="1281" max="1281" width="6.5703125" style="137" customWidth="1"/>
    <col min="1282" max="1282" width="9.140625" style="137" customWidth="1"/>
    <col min="1283" max="1292" width="9.5703125" style="137" customWidth="1"/>
    <col min="1293" max="1293" width="1.5703125" style="137" customWidth="1"/>
    <col min="1294" max="1531" width="0" style="137" hidden="1"/>
    <col min="1532" max="1532" width="5.5703125" style="137" customWidth="1"/>
    <col min="1533" max="1533" width="30.5703125" style="137" customWidth="1"/>
    <col min="1534" max="1535" width="6.5703125" style="137" customWidth="1"/>
    <col min="1536" max="1536" width="40.5703125" style="137" customWidth="1"/>
    <col min="1537" max="1537" width="6.5703125" style="137" customWidth="1"/>
    <col min="1538" max="1538" width="9.140625" style="137" customWidth="1"/>
    <col min="1539" max="1548" width="9.5703125" style="137" customWidth="1"/>
    <col min="1549" max="1549" width="1.5703125" style="137" customWidth="1"/>
    <col min="1550" max="1787" width="0" style="137" hidden="1"/>
    <col min="1788" max="1788" width="5.5703125" style="137" customWidth="1"/>
    <col min="1789" max="1789" width="30.5703125" style="137" customWidth="1"/>
    <col min="1790" max="1791" width="6.5703125" style="137" customWidth="1"/>
    <col min="1792" max="1792" width="40.5703125" style="137" customWidth="1"/>
    <col min="1793" max="1793" width="6.5703125" style="137" customWidth="1"/>
    <col min="1794" max="1794" width="9.140625" style="137" customWidth="1"/>
    <col min="1795" max="1804" width="9.5703125" style="137" customWidth="1"/>
    <col min="1805" max="1805" width="1.5703125" style="137" customWidth="1"/>
    <col min="1806" max="2043" width="0" style="137" hidden="1"/>
    <col min="2044" max="2044" width="5.5703125" style="137" customWidth="1"/>
    <col min="2045" max="2045" width="30.5703125" style="137" customWidth="1"/>
    <col min="2046" max="2047" width="6.5703125" style="137" customWidth="1"/>
    <col min="2048" max="2048" width="40.5703125" style="137" customWidth="1"/>
    <col min="2049" max="2049" width="6.5703125" style="137" customWidth="1"/>
    <col min="2050" max="2050" width="9.140625" style="137" customWidth="1"/>
    <col min="2051" max="2060" width="9.5703125" style="137" customWidth="1"/>
    <col min="2061" max="2061" width="1.5703125" style="137" customWidth="1"/>
    <col min="2062" max="2299" width="0" style="137" hidden="1"/>
    <col min="2300" max="2300" width="5.5703125" style="137" customWidth="1"/>
    <col min="2301" max="2301" width="30.5703125" style="137" customWidth="1"/>
    <col min="2302" max="2303" width="6.5703125" style="137" customWidth="1"/>
    <col min="2304" max="2304" width="40.5703125" style="137" customWidth="1"/>
    <col min="2305" max="2305" width="6.5703125" style="137" customWidth="1"/>
    <col min="2306" max="2306" width="9.140625" style="137" customWidth="1"/>
    <col min="2307" max="2316" width="9.5703125" style="137" customWidth="1"/>
    <col min="2317" max="2317" width="1.5703125" style="137" customWidth="1"/>
    <col min="2318" max="2555" width="0" style="137" hidden="1"/>
    <col min="2556" max="2556" width="5.5703125" style="137" customWidth="1"/>
    <col min="2557" max="2557" width="30.5703125" style="137" customWidth="1"/>
    <col min="2558" max="2559" width="6.5703125" style="137" customWidth="1"/>
    <col min="2560" max="2560" width="40.5703125" style="137" customWidth="1"/>
    <col min="2561" max="2561" width="6.5703125" style="137" customWidth="1"/>
    <col min="2562" max="2562" width="9.140625" style="137" customWidth="1"/>
    <col min="2563" max="2572" width="9.5703125" style="137" customWidth="1"/>
    <col min="2573" max="2573" width="1.5703125" style="137" customWidth="1"/>
    <col min="2574" max="2811" width="0" style="137" hidden="1"/>
    <col min="2812" max="2812" width="5.5703125" style="137" customWidth="1"/>
    <col min="2813" max="2813" width="30.5703125" style="137" customWidth="1"/>
    <col min="2814" max="2815" width="6.5703125" style="137" customWidth="1"/>
    <col min="2816" max="2816" width="40.5703125" style="137" customWidth="1"/>
    <col min="2817" max="2817" width="6.5703125" style="137" customWidth="1"/>
    <col min="2818" max="2818" width="9.140625" style="137" customWidth="1"/>
    <col min="2819" max="2828" width="9.5703125" style="137" customWidth="1"/>
    <col min="2829" max="2829" width="1.5703125" style="137" customWidth="1"/>
    <col min="2830" max="3067" width="0" style="137" hidden="1"/>
    <col min="3068" max="3068" width="5.5703125" style="137" customWidth="1"/>
    <col min="3069" max="3069" width="30.5703125" style="137" customWidth="1"/>
    <col min="3070" max="3071" width="6.5703125" style="137" customWidth="1"/>
    <col min="3072" max="3072" width="40.5703125" style="137" customWidth="1"/>
    <col min="3073" max="3073" width="6.5703125" style="137" customWidth="1"/>
    <col min="3074" max="3074" width="9.140625" style="137" customWidth="1"/>
    <col min="3075" max="3084" width="9.5703125" style="137" customWidth="1"/>
    <col min="3085" max="3085" width="1.5703125" style="137" customWidth="1"/>
    <col min="3086" max="3323" width="0" style="137" hidden="1"/>
    <col min="3324" max="3324" width="5.5703125" style="137" customWidth="1"/>
    <col min="3325" max="3325" width="30.5703125" style="137" customWidth="1"/>
    <col min="3326" max="3327" width="6.5703125" style="137" customWidth="1"/>
    <col min="3328" max="3328" width="40.5703125" style="137" customWidth="1"/>
    <col min="3329" max="3329" width="6.5703125" style="137" customWidth="1"/>
    <col min="3330" max="3330" width="9.140625" style="137" customWidth="1"/>
    <col min="3331" max="3340" width="9.5703125" style="137" customWidth="1"/>
    <col min="3341" max="3341" width="1.5703125" style="137" customWidth="1"/>
    <col min="3342" max="3579" width="0" style="137" hidden="1"/>
    <col min="3580" max="3580" width="5.5703125" style="137" customWidth="1"/>
    <col min="3581" max="3581" width="30.5703125" style="137" customWidth="1"/>
    <col min="3582" max="3583" width="6.5703125" style="137" customWidth="1"/>
    <col min="3584" max="3584" width="40.5703125" style="137" customWidth="1"/>
    <col min="3585" max="3585" width="6.5703125" style="137" customWidth="1"/>
    <col min="3586" max="3586" width="9.140625" style="137" customWidth="1"/>
    <col min="3587" max="3596" width="9.5703125" style="137" customWidth="1"/>
    <col min="3597" max="3597" width="1.5703125" style="137" customWidth="1"/>
    <col min="3598" max="3835" width="0" style="137" hidden="1"/>
    <col min="3836" max="3836" width="5.5703125" style="137" customWidth="1"/>
    <col min="3837" max="3837" width="30.5703125" style="137" customWidth="1"/>
    <col min="3838" max="3839" width="6.5703125" style="137" customWidth="1"/>
    <col min="3840" max="3840" width="40.5703125" style="137" customWidth="1"/>
    <col min="3841" max="3841" width="6.5703125" style="137" customWidth="1"/>
    <col min="3842" max="3842" width="9.140625" style="137" customWidth="1"/>
    <col min="3843" max="3852" width="9.5703125" style="137" customWidth="1"/>
    <col min="3853" max="3853" width="1.5703125" style="137" customWidth="1"/>
    <col min="3854" max="4091" width="0" style="137" hidden="1"/>
    <col min="4092" max="4092" width="5.5703125" style="137" customWidth="1"/>
    <col min="4093" max="4093" width="30.5703125" style="137" customWidth="1"/>
    <col min="4094" max="4095" width="6.5703125" style="137" customWidth="1"/>
    <col min="4096" max="4096" width="40.5703125" style="137" customWidth="1"/>
    <col min="4097" max="4097" width="6.5703125" style="137" customWidth="1"/>
    <col min="4098" max="4098" width="9.140625" style="137" customWidth="1"/>
    <col min="4099" max="4108" width="9.5703125" style="137" customWidth="1"/>
    <col min="4109" max="4109" width="1.5703125" style="137" customWidth="1"/>
    <col min="4110" max="4347" width="0" style="137" hidden="1"/>
    <col min="4348" max="4348" width="5.5703125" style="137" customWidth="1"/>
    <col min="4349" max="4349" width="30.5703125" style="137" customWidth="1"/>
    <col min="4350" max="4351" width="6.5703125" style="137" customWidth="1"/>
    <col min="4352" max="4352" width="40.5703125" style="137" customWidth="1"/>
    <col min="4353" max="4353" width="6.5703125" style="137" customWidth="1"/>
    <col min="4354" max="4354" width="9.140625" style="137" customWidth="1"/>
    <col min="4355" max="4364" width="9.5703125" style="137" customWidth="1"/>
    <col min="4365" max="4365" width="1.5703125" style="137" customWidth="1"/>
    <col min="4366" max="4603" width="0" style="137" hidden="1"/>
    <col min="4604" max="4604" width="5.5703125" style="137" customWidth="1"/>
    <col min="4605" max="4605" width="30.5703125" style="137" customWidth="1"/>
    <col min="4606" max="4607" width="6.5703125" style="137" customWidth="1"/>
    <col min="4608" max="4608" width="40.5703125" style="137" customWidth="1"/>
    <col min="4609" max="4609" width="6.5703125" style="137" customWidth="1"/>
    <col min="4610" max="4610" width="9.140625" style="137" customWidth="1"/>
    <col min="4611" max="4620" width="9.5703125" style="137" customWidth="1"/>
    <col min="4621" max="4621" width="1.5703125" style="137" customWidth="1"/>
    <col min="4622" max="4859" width="0" style="137" hidden="1"/>
    <col min="4860" max="4860" width="5.5703125" style="137" customWidth="1"/>
    <col min="4861" max="4861" width="30.5703125" style="137" customWidth="1"/>
    <col min="4862" max="4863" width="6.5703125" style="137" customWidth="1"/>
    <col min="4864" max="4864" width="40.5703125" style="137" customWidth="1"/>
    <col min="4865" max="4865" width="6.5703125" style="137" customWidth="1"/>
    <col min="4866" max="4866" width="9.140625" style="137" customWidth="1"/>
    <col min="4867" max="4876" width="9.5703125" style="137" customWidth="1"/>
    <col min="4877" max="4877" width="1.5703125" style="137" customWidth="1"/>
    <col min="4878" max="5115" width="0" style="137" hidden="1"/>
    <col min="5116" max="5116" width="5.5703125" style="137" customWidth="1"/>
    <col min="5117" max="5117" width="30.5703125" style="137" customWidth="1"/>
    <col min="5118" max="5119" width="6.5703125" style="137" customWidth="1"/>
    <col min="5120" max="5120" width="40.5703125" style="137" customWidth="1"/>
    <col min="5121" max="5121" width="6.5703125" style="137" customWidth="1"/>
    <col min="5122" max="5122" width="9.140625" style="137" customWidth="1"/>
    <col min="5123" max="5132" width="9.5703125" style="137" customWidth="1"/>
    <col min="5133" max="5133" width="1.5703125" style="137" customWidth="1"/>
    <col min="5134" max="5371" width="0" style="137" hidden="1"/>
    <col min="5372" max="5372" width="5.5703125" style="137" customWidth="1"/>
    <col min="5373" max="5373" width="30.5703125" style="137" customWidth="1"/>
    <col min="5374" max="5375" width="6.5703125" style="137" customWidth="1"/>
    <col min="5376" max="5376" width="40.5703125" style="137" customWidth="1"/>
    <col min="5377" max="5377" width="6.5703125" style="137" customWidth="1"/>
    <col min="5378" max="5378" width="9.140625" style="137" customWidth="1"/>
    <col min="5379" max="5388" width="9.5703125" style="137" customWidth="1"/>
    <col min="5389" max="5389" width="1.5703125" style="137" customWidth="1"/>
    <col min="5390" max="5627" width="0" style="137" hidden="1"/>
    <col min="5628" max="5628" width="5.5703125" style="137" customWidth="1"/>
    <col min="5629" max="5629" width="30.5703125" style="137" customWidth="1"/>
    <col min="5630" max="5631" width="6.5703125" style="137" customWidth="1"/>
    <col min="5632" max="5632" width="40.5703125" style="137" customWidth="1"/>
    <col min="5633" max="5633" width="6.5703125" style="137" customWidth="1"/>
    <col min="5634" max="5634" width="9.140625" style="137" customWidth="1"/>
    <col min="5635" max="5644" width="9.5703125" style="137" customWidth="1"/>
    <col min="5645" max="5645" width="1.5703125" style="137" customWidth="1"/>
    <col min="5646" max="5883" width="0" style="137" hidden="1"/>
    <col min="5884" max="5884" width="5.5703125" style="137" customWidth="1"/>
    <col min="5885" max="5885" width="30.5703125" style="137" customWidth="1"/>
    <col min="5886" max="5887" width="6.5703125" style="137" customWidth="1"/>
    <col min="5888" max="5888" width="40.5703125" style="137" customWidth="1"/>
    <col min="5889" max="5889" width="6.5703125" style="137" customWidth="1"/>
    <col min="5890" max="5890" width="9.140625" style="137" customWidth="1"/>
    <col min="5891" max="5900" width="9.5703125" style="137" customWidth="1"/>
    <col min="5901" max="5901" width="1.5703125" style="137" customWidth="1"/>
    <col min="5902" max="6139" width="0" style="137" hidden="1"/>
    <col min="6140" max="6140" width="5.5703125" style="137" customWidth="1"/>
    <col min="6141" max="6141" width="30.5703125" style="137" customWidth="1"/>
    <col min="6142" max="6143" width="6.5703125" style="137" customWidth="1"/>
    <col min="6144" max="6144" width="40.5703125" style="137" customWidth="1"/>
    <col min="6145" max="6145" width="6.5703125" style="137" customWidth="1"/>
    <col min="6146" max="6146" width="9.140625" style="137" customWidth="1"/>
    <col min="6147" max="6156" width="9.5703125" style="137" customWidth="1"/>
    <col min="6157" max="6157" width="1.5703125" style="137" customWidth="1"/>
    <col min="6158" max="6395" width="0" style="137" hidden="1"/>
    <col min="6396" max="6396" width="5.5703125" style="137" customWidth="1"/>
    <col min="6397" max="6397" width="30.5703125" style="137" customWidth="1"/>
    <col min="6398" max="6399" width="6.5703125" style="137" customWidth="1"/>
    <col min="6400" max="6400" width="40.5703125" style="137" customWidth="1"/>
    <col min="6401" max="6401" width="6.5703125" style="137" customWidth="1"/>
    <col min="6402" max="6402" width="9.140625" style="137" customWidth="1"/>
    <col min="6403" max="6412" width="9.5703125" style="137" customWidth="1"/>
    <col min="6413" max="6413" width="1.5703125" style="137" customWidth="1"/>
    <col min="6414" max="6651" width="0" style="137" hidden="1"/>
    <col min="6652" max="6652" width="5.5703125" style="137" customWidth="1"/>
    <col min="6653" max="6653" width="30.5703125" style="137" customWidth="1"/>
    <col min="6654" max="6655" width="6.5703125" style="137" customWidth="1"/>
    <col min="6656" max="6656" width="40.5703125" style="137" customWidth="1"/>
    <col min="6657" max="6657" width="6.5703125" style="137" customWidth="1"/>
    <col min="6658" max="6658" width="9.140625" style="137" customWidth="1"/>
    <col min="6659" max="6668" width="9.5703125" style="137" customWidth="1"/>
    <col min="6669" max="6669" width="1.5703125" style="137" customWidth="1"/>
    <col min="6670" max="6907" width="0" style="137" hidden="1"/>
    <col min="6908" max="6908" width="5.5703125" style="137" customWidth="1"/>
    <col min="6909" max="6909" width="30.5703125" style="137" customWidth="1"/>
    <col min="6910" max="6911" width="6.5703125" style="137" customWidth="1"/>
    <col min="6912" max="6912" width="40.5703125" style="137" customWidth="1"/>
    <col min="6913" max="6913" width="6.5703125" style="137" customWidth="1"/>
    <col min="6914" max="6914" width="9.140625" style="137" customWidth="1"/>
    <col min="6915" max="6924" width="9.5703125" style="137" customWidth="1"/>
    <col min="6925" max="6925" width="1.5703125" style="137" customWidth="1"/>
    <col min="6926" max="7163" width="0" style="137" hidden="1"/>
    <col min="7164" max="7164" width="5.5703125" style="137" customWidth="1"/>
    <col min="7165" max="7165" width="30.5703125" style="137" customWidth="1"/>
    <col min="7166" max="7167" width="6.5703125" style="137" customWidth="1"/>
    <col min="7168" max="7168" width="40.5703125" style="137" customWidth="1"/>
    <col min="7169" max="7169" width="6.5703125" style="137" customWidth="1"/>
    <col min="7170" max="7170" width="9.140625" style="137" customWidth="1"/>
    <col min="7171" max="7180" width="9.5703125" style="137" customWidth="1"/>
    <col min="7181" max="7181" width="1.5703125" style="137" customWidth="1"/>
    <col min="7182" max="7419" width="0" style="137" hidden="1"/>
    <col min="7420" max="7420" width="5.5703125" style="137" customWidth="1"/>
    <col min="7421" max="7421" width="30.5703125" style="137" customWidth="1"/>
    <col min="7422" max="7423" width="6.5703125" style="137" customWidth="1"/>
    <col min="7424" max="7424" width="40.5703125" style="137" customWidth="1"/>
    <col min="7425" max="7425" width="6.5703125" style="137" customWidth="1"/>
    <col min="7426" max="7426" width="9.140625" style="137" customWidth="1"/>
    <col min="7427" max="7436" width="9.5703125" style="137" customWidth="1"/>
    <col min="7437" max="7437" width="1.5703125" style="137" customWidth="1"/>
    <col min="7438" max="7675" width="0" style="137" hidden="1"/>
    <col min="7676" max="7676" width="5.5703125" style="137" customWidth="1"/>
    <col min="7677" max="7677" width="30.5703125" style="137" customWidth="1"/>
    <col min="7678" max="7679" width="6.5703125" style="137" customWidth="1"/>
    <col min="7680" max="7680" width="40.5703125" style="137" customWidth="1"/>
    <col min="7681" max="7681" width="6.5703125" style="137" customWidth="1"/>
    <col min="7682" max="7682" width="9.140625" style="137" customWidth="1"/>
    <col min="7683" max="7692" width="9.5703125" style="137" customWidth="1"/>
    <col min="7693" max="7693" width="1.5703125" style="137" customWidth="1"/>
    <col min="7694" max="7931" width="0" style="137" hidden="1"/>
    <col min="7932" max="7932" width="5.5703125" style="137" customWidth="1"/>
    <col min="7933" max="7933" width="30.5703125" style="137" customWidth="1"/>
    <col min="7934" max="7935" width="6.5703125" style="137" customWidth="1"/>
    <col min="7936" max="7936" width="40.5703125" style="137" customWidth="1"/>
    <col min="7937" max="7937" width="6.5703125" style="137" customWidth="1"/>
    <col min="7938" max="7938" width="9.140625" style="137" customWidth="1"/>
    <col min="7939" max="7948" width="9.5703125" style="137" customWidth="1"/>
    <col min="7949" max="7949" width="1.5703125" style="137" customWidth="1"/>
    <col min="7950" max="8187" width="0" style="137" hidden="1"/>
    <col min="8188" max="8188" width="5.5703125" style="137" customWidth="1"/>
    <col min="8189" max="8189" width="30.5703125" style="137" customWidth="1"/>
    <col min="8190" max="8191" width="6.5703125" style="137" customWidth="1"/>
    <col min="8192" max="8192" width="40.5703125" style="137" customWidth="1"/>
    <col min="8193" max="8193" width="6.5703125" style="137" customWidth="1"/>
    <col min="8194" max="8194" width="9.140625" style="137" customWidth="1"/>
    <col min="8195" max="8204" width="9.5703125" style="137" customWidth="1"/>
    <col min="8205" max="8205" width="1.5703125" style="137" customWidth="1"/>
    <col min="8206" max="8443" width="0" style="137" hidden="1"/>
    <col min="8444" max="8444" width="5.5703125" style="137" customWidth="1"/>
    <col min="8445" max="8445" width="30.5703125" style="137" customWidth="1"/>
    <col min="8446" max="8447" width="6.5703125" style="137" customWidth="1"/>
    <col min="8448" max="8448" width="40.5703125" style="137" customWidth="1"/>
    <col min="8449" max="8449" width="6.5703125" style="137" customWidth="1"/>
    <col min="8450" max="8450" width="9.140625" style="137" customWidth="1"/>
    <col min="8451" max="8460" width="9.5703125" style="137" customWidth="1"/>
    <col min="8461" max="8461" width="1.5703125" style="137" customWidth="1"/>
    <col min="8462" max="8699" width="0" style="137" hidden="1"/>
    <col min="8700" max="8700" width="5.5703125" style="137" customWidth="1"/>
    <col min="8701" max="8701" width="30.5703125" style="137" customWidth="1"/>
    <col min="8702" max="8703" width="6.5703125" style="137" customWidth="1"/>
    <col min="8704" max="8704" width="40.5703125" style="137" customWidth="1"/>
    <col min="8705" max="8705" width="6.5703125" style="137" customWidth="1"/>
    <col min="8706" max="8706" width="9.140625" style="137" customWidth="1"/>
    <col min="8707" max="8716" width="9.5703125" style="137" customWidth="1"/>
    <col min="8717" max="8717" width="1.5703125" style="137" customWidth="1"/>
    <col min="8718" max="8955" width="0" style="137" hidden="1"/>
    <col min="8956" max="8956" width="5.5703125" style="137" customWidth="1"/>
    <col min="8957" max="8957" width="30.5703125" style="137" customWidth="1"/>
    <col min="8958" max="8959" width="6.5703125" style="137" customWidth="1"/>
    <col min="8960" max="8960" width="40.5703125" style="137" customWidth="1"/>
    <col min="8961" max="8961" width="6.5703125" style="137" customWidth="1"/>
    <col min="8962" max="8962" width="9.140625" style="137" customWidth="1"/>
    <col min="8963" max="8972" width="9.5703125" style="137" customWidth="1"/>
    <col min="8973" max="8973" width="1.5703125" style="137" customWidth="1"/>
    <col min="8974" max="9211" width="0" style="137" hidden="1"/>
    <col min="9212" max="9212" width="5.5703125" style="137" customWidth="1"/>
    <col min="9213" max="9213" width="30.5703125" style="137" customWidth="1"/>
    <col min="9214" max="9215" width="6.5703125" style="137" customWidth="1"/>
    <col min="9216" max="9216" width="40.5703125" style="137" customWidth="1"/>
    <col min="9217" max="9217" width="6.5703125" style="137" customWidth="1"/>
    <col min="9218" max="9218" width="9.140625" style="137" customWidth="1"/>
    <col min="9219" max="9228" width="9.5703125" style="137" customWidth="1"/>
    <col min="9229" max="9229" width="1.5703125" style="137" customWidth="1"/>
    <col min="9230" max="9467" width="0" style="137" hidden="1"/>
    <col min="9468" max="9468" width="5.5703125" style="137" customWidth="1"/>
    <col min="9469" max="9469" width="30.5703125" style="137" customWidth="1"/>
    <col min="9470" max="9471" width="6.5703125" style="137" customWidth="1"/>
    <col min="9472" max="9472" width="40.5703125" style="137" customWidth="1"/>
    <col min="9473" max="9473" width="6.5703125" style="137" customWidth="1"/>
    <col min="9474" max="9474" width="9.140625" style="137" customWidth="1"/>
    <col min="9475" max="9484" width="9.5703125" style="137" customWidth="1"/>
    <col min="9485" max="9485" width="1.5703125" style="137" customWidth="1"/>
    <col min="9486" max="9723" width="0" style="137" hidden="1"/>
    <col min="9724" max="9724" width="5.5703125" style="137" customWidth="1"/>
    <col min="9725" max="9725" width="30.5703125" style="137" customWidth="1"/>
    <col min="9726" max="9727" width="6.5703125" style="137" customWidth="1"/>
    <col min="9728" max="9728" width="40.5703125" style="137" customWidth="1"/>
    <col min="9729" max="9729" width="6.5703125" style="137" customWidth="1"/>
    <col min="9730" max="9730" width="9.140625" style="137" customWidth="1"/>
    <col min="9731" max="9740" width="9.5703125" style="137" customWidth="1"/>
    <col min="9741" max="9741" width="1.5703125" style="137" customWidth="1"/>
    <col min="9742" max="9979" width="0" style="137" hidden="1"/>
    <col min="9980" max="9980" width="5.5703125" style="137" customWidth="1"/>
    <col min="9981" max="9981" width="30.5703125" style="137" customWidth="1"/>
    <col min="9982" max="9983" width="6.5703125" style="137" customWidth="1"/>
    <col min="9984" max="9984" width="40.5703125" style="137" customWidth="1"/>
    <col min="9985" max="9985" width="6.5703125" style="137" customWidth="1"/>
    <col min="9986" max="9986" width="9.140625" style="137" customWidth="1"/>
    <col min="9987" max="9996" width="9.5703125" style="137" customWidth="1"/>
    <col min="9997" max="9997" width="1.5703125" style="137" customWidth="1"/>
    <col min="9998" max="10235" width="0" style="137" hidden="1"/>
    <col min="10236" max="10236" width="5.5703125" style="137" customWidth="1"/>
    <col min="10237" max="10237" width="30.5703125" style="137" customWidth="1"/>
    <col min="10238" max="10239" width="6.5703125" style="137" customWidth="1"/>
    <col min="10240" max="10240" width="40.5703125" style="137" customWidth="1"/>
    <col min="10241" max="10241" width="6.5703125" style="137" customWidth="1"/>
    <col min="10242" max="10242" width="9.140625" style="137" customWidth="1"/>
    <col min="10243" max="10252" width="9.5703125" style="137" customWidth="1"/>
    <col min="10253" max="10253" width="1.5703125" style="137" customWidth="1"/>
    <col min="10254" max="10491" width="0" style="137" hidden="1"/>
    <col min="10492" max="10492" width="5.5703125" style="137" customWidth="1"/>
    <col min="10493" max="10493" width="30.5703125" style="137" customWidth="1"/>
    <col min="10494" max="10495" width="6.5703125" style="137" customWidth="1"/>
    <col min="10496" max="10496" width="40.5703125" style="137" customWidth="1"/>
    <col min="10497" max="10497" width="6.5703125" style="137" customWidth="1"/>
    <col min="10498" max="10498" width="9.140625" style="137" customWidth="1"/>
    <col min="10499" max="10508" width="9.5703125" style="137" customWidth="1"/>
    <col min="10509" max="10509" width="1.5703125" style="137" customWidth="1"/>
    <col min="10510" max="10747" width="0" style="137" hidden="1"/>
    <col min="10748" max="10748" width="5.5703125" style="137" customWidth="1"/>
    <col min="10749" max="10749" width="30.5703125" style="137" customWidth="1"/>
    <col min="10750" max="10751" width="6.5703125" style="137" customWidth="1"/>
    <col min="10752" max="10752" width="40.5703125" style="137" customWidth="1"/>
    <col min="10753" max="10753" width="6.5703125" style="137" customWidth="1"/>
    <col min="10754" max="10754" width="9.140625" style="137" customWidth="1"/>
    <col min="10755" max="10764" width="9.5703125" style="137" customWidth="1"/>
    <col min="10765" max="10765" width="1.5703125" style="137" customWidth="1"/>
    <col min="10766" max="11003" width="0" style="137" hidden="1"/>
    <col min="11004" max="11004" width="5.5703125" style="137" customWidth="1"/>
    <col min="11005" max="11005" width="30.5703125" style="137" customWidth="1"/>
    <col min="11006" max="11007" width="6.5703125" style="137" customWidth="1"/>
    <col min="11008" max="11008" width="40.5703125" style="137" customWidth="1"/>
    <col min="11009" max="11009" width="6.5703125" style="137" customWidth="1"/>
    <col min="11010" max="11010" width="9.140625" style="137" customWidth="1"/>
    <col min="11011" max="11020" width="9.5703125" style="137" customWidth="1"/>
    <col min="11021" max="11021" width="1.5703125" style="137" customWidth="1"/>
    <col min="11022" max="11259" width="0" style="137" hidden="1"/>
    <col min="11260" max="11260" width="5.5703125" style="137" customWidth="1"/>
    <col min="11261" max="11261" width="30.5703125" style="137" customWidth="1"/>
    <col min="11262" max="11263" width="6.5703125" style="137" customWidth="1"/>
    <col min="11264" max="11264" width="40.5703125" style="137" customWidth="1"/>
    <col min="11265" max="11265" width="6.5703125" style="137" customWidth="1"/>
    <col min="11266" max="11266" width="9.140625" style="137" customWidth="1"/>
    <col min="11267" max="11276" width="9.5703125" style="137" customWidth="1"/>
    <col min="11277" max="11277" width="1.5703125" style="137" customWidth="1"/>
    <col min="11278" max="11515" width="0" style="137" hidden="1"/>
    <col min="11516" max="11516" width="5.5703125" style="137" customWidth="1"/>
    <col min="11517" max="11517" width="30.5703125" style="137" customWidth="1"/>
    <col min="11518" max="11519" width="6.5703125" style="137" customWidth="1"/>
    <col min="11520" max="11520" width="40.5703125" style="137" customWidth="1"/>
    <col min="11521" max="11521" width="6.5703125" style="137" customWidth="1"/>
    <col min="11522" max="11522" width="9.140625" style="137" customWidth="1"/>
    <col min="11523" max="11532" width="9.5703125" style="137" customWidth="1"/>
    <col min="11533" max="11533" width="1.5703125" style="137" customWidth="1"/>
    <col min="11534" max="11771" width="0" style="137" hidden="1"/>
    <col min="11772" max="11772" width="5.5703125" style="137" customWidth="1"/>
    <col min="11773" max="11773" width="30.5703125" style="137" customWidth="1"/>
    <col min="11774" max="11775" width="6.5703125" style="137" customWidth="1"/>
    <col min="11776" max="11776" width="40.5703125" style="137" customWidth="1"/>
    <col min="11777" max="11777" width="6.5703125" style="137" customWidth="1"/>
    <col min="11778" max="11778" width="9.140625" style="137" customWidth="1"/>
    <col min="11779" max="11788" width="9.5703125" style="137" customWidth="1"/>
    <col min="11789" max="11789" width="1.5703125" style="137" customWidth="1"/>
    <col min="11790" max="12027" width="0" style="137" hidden="1"/>
    <col min="12028" max="12028" width="5.5703125" style="137" customWidth="1"/>
    <col min="12029" max="12029" width="30.5703125" style="137" customWidth="1"/>
    <col min="12030" max="12031" width="6.5703125" style="137" customWidth="1"/>
    <col min="12032" max="12032" width="40.5703125" style="137" customWidth="1"/>
    <col min="12033" max="12033" width="6.5703125" style="137" customWidth="1"/>
    <col min="12034" max="12034" width="9.140625" style="137" customWidth="1"/>
    <col min="12035" max="12044" width="9.5703125" style="137" customWidth="1"/>
    <col min="12045" max="12045" width="1.5703125" style="137" customWidth="1"/>
    <col min="12046" max="12283" width="0" style="137" hidden="1"/>
    <col min="12284" max="12284" width="5.5703125" style="137" customWidth="1"/>
    <col min="12285" max="12285" width="30.5703125" style="137" customWidth="1"/>
    <col min="12286" max="12287" width="6.5703125" style="137" customWidth="1"/>
    <col min="12288" max="12288" width="40.5703125" style="137" customWidth="1"/>
    <col min="12289" max="12289" width="6.5703125" style="137" customWidth="1"/>
    <col min="12290" max="12290" width="9.140625" style="137" customWidth="1"/>
    <col min="12291" max="12300" width="9.5703125" style="137" customWidth="1"/>
    <col min="12301" max="12301" width="1.5703125" style="137" customWidth="1"/>
    <col min="12302" max="12539" width="0" style="137" hidden="1"/>
    <col min="12540" max="12540" width="5.5703125" style="137" customWidth="1"/>
    <col min="12541" max="12541" width="30.5703125" style="137" customWidth="1"/>
    <col min="12542" max="12543" width="6.5703125" style="137" customWidth="1"/>
    <col min="12544" max="12544" width="40.5703125" style="137" customWidth="1"/>
    <col min="12545" max="12545" width="6.5703125" style="137" customWidth="1"/>
    <col min="12546" max="12546" width="9.140625" style="137" customWidth="1"/>
    <col min="12547" max="12556" width="9.5703125" style="137" customWidth="1"/>
    <col min="12557" max="12557" width="1.5703125" style="137" customWidth="1"/>
    <col min="12558" max="12795" width="0" style="137" hidden="1"/>
    <col min="12796" max="12796" width="5.5703125" style="137" customWidth="1"/>
    <col min="12797" max="12797" width="30.5703125" style="137" customWidth="1"/>
    <col min="12798" max="12799" width="6.5703125" style="137" customWidth="1"/>
    <col min="12800" max="12800" width="40.5703125" style="137" customWidth="1"/>
    <col min="12801" max="12801" width="6.5703125" style="137" customWidth="1"/>
    <col min="12802" max="12802" width="9.140625" style="137" customWidth="1"/>
    <col min="12803" max="12812" width="9.5703125" style="137" customWidth="1"/>
    <col min="12813" max="12813" width="1.5703125" style="137" customWidth="1"/>
    <col min="12814" max="13051" width="0" style="137" hidden="1"/>
    <col min="13052" max="13052" width="5.5703125" style="137" customWidth="1"/>
    <col min="13053" max="13053" width="30.5703125" style="137" customWidth="1"/>
    <col min="13054" max="13055" width="6.5703125" style="137" customWidth="1"/>
    <col min="13056" max="13056" width="40.5703125" style="137" customWidth="1"/>
    <col min="13057" max="13057" width="6.5703125" style="137" customWidth="1"/>
    <col min="13058" max="13058" width="9.140625" style="137" customWidth="1"/>
    <col min="13059" max="13068" width="9.5703125" style="137" customWidth="1"/>
    <col min="13069" max="13069" width="1.5703125" style="137" customWidth="1"/>
    <col min="13070" max="13307" width="0" style="137" hidden="1"/>
    <col min="13308" max="13308" width="5.5703125" style="137" customWidth="1"/>
    <col min="13309" max="13309" width="30.5703125" style="137" customWidth="1"/>
    <col min="13310" max="13311" width="6.5703125" style="137" customWidth="1"/>
    <col min="13312" max="13312" width="40.5703125" style="137" customWidth="1"/>
    <col min="13313" max="13313" width="6.5703125" style="137" customWidth="1"/>
    <col min="13314" max="13314" width="9.140625" style="137" customWidth="1"/>
    <col min="13315" max="13324" width="9.5703125" style="137" customWidth="1"/>
    <col min="13325" max="13325" width="1.5703125" style="137" customWidth="1"/>
    <col min="13326" max="13563" width="0" style="137" hidden="1"/>
    <col min="13564" max="13564" width="5.5703125" style="137" customWidth="1"/>
    <col min="13565" max="13565" width="30.5703125" style="137" customWidth="1"/>
    <col min="13566" max="13567" width="6.5703125" style="137" customWidth="1"/>
    <col min="13568" max="13568" width="40.5703125" style="137" customWidth="1"/>
    <col min="13569" max="13569" width="6.5703125" style="137" customWidth="1"/>
    <col min="13570" max="13570" width="9.140625" style="137" customWidth="1"/>
    <col min="13571" max="13580" width="9.5703125" style="137" customWidth="1"/>
    <col min="13581" max="13581" width="1.5703125" style="137" customWidth="1"/>
    <col min="13582" max="13819" width="0" style="137" hidden="1"/>
    <col min="13820" max="13820" width="5.5703125" style="137" customWidth="1"/>
    <col min="13821" max="13821" width="30.5703125" style="137" customWidth="1"/>
    <col min="13822" max="13823" width="6.5703125" style="137" customWidth="1"/>
    <col min="13824" max="13824" width="40.5703125" style="137" customWidth="1"/>
    <col min="13825" max="13825" width="6.5703125" style="137" customWidth="1"/>
    <col min="13826" max="13826" width="9.140625" style="137" customWidth="1"/>
    <col min="13827" max="13836" width="9.5703125" style="137" customWidth="1"/>
    <col min="13837" max="13837" width="1.5703125" style="137" customWidth="1"/>
    <col min="13838" max="14075" width="0" style="137" hidden="1"/>
    <col min="14076" max="14076" width="5.5703125" style="137" customWidth="1"/>
    <col min="14077" max="14077" width="30.5703125" style="137" customWidth="1"/>
    <col min="14078" max="14079" width="6.5703125" style="137" customWidth="1"/>
    <col min="14080" max="14080" width="40.5703125" style="137" customWidth="1"/>
    <col min="14081" max="14081" width="6.5703125" style="137" customWidth="1"/>
    <col min="14082" max="14082" width="9.140625" style="137" customWidth="1"/>
    <col min="14083" max="14092" width="9.5703125" style="137" customWidth="1"/>
    <col min="14093" max="14093" width="1.5703125" style="137" customWidth="1"/>
    <col min="14094" max="14331" width="0" style="137" hidden="1"/>
    <col min="14332" max="14332" width="5.5703125" style="137" customWidth="1"/>
    <col min="14333" max="14333" width="30.5703125" style="137" customWidth="1"/>
    <col min="14334" max="14335" width="6.5703125" style="137" customWidth="1"/>
    <col min="14336" max="14336" width="40.5703125" style="137" customWidth="1"/>
    <col min="14337" max="14337" width="6.5703125" style="137" customWidth="1"/>
    <col min="14338" max="14338" width="9.140625" style="137" customWidth="1"/>
    <col min="14339" max="14348" width="9.5703125" style="137" customWidth="1"/>
    <col min="14349" max="14349" width="1.5703125" style="137" customWidth="1"/>
    <col min="14350" max="14587" width="0" style="137" hidden="1"/>
    <col min="14588" max="14588" width="5.5703125" style="137" customWidth="1"/>
    <col min="14589" max="14589" width="30.5703125" style="137" customWidth="1"/>
    <col min="14590" max="14591" width="6.5703125" style="137" customWidth="1"/>
    <col min="14592" max="14592" width="40.5703125" style="137" customWidth="1"/>
    <col min="14593" max="14593" width="6.5703125" style="137" customWidth="1"/>
    <col min="14594" max="14594" width="9.140625" style="137" customWidth="1"/>
    <col min="14595" max="14604" width="9.5703125" style="137" customWidth="1"/>
    <col min="14605" max="14605" width="1.5703125" style="137" customWidth="1"/>
    <col min="14606" max="14843" width="0" style="137" hidden="1"/>
    <col min="14844" max="14844" width="5.5703125" style="137" customWidth="1"/>
    <col min="14845" max="14845" width="30.5703125" style="137" customWidth="1"/>
    <col min="14846" max="14847" width="6.5703125" style="137" customWidth="1"/>
    <col min="14848" max="14848" width="40.5703125" style="137" customWidth="1"/>
    <col min="14849" max="14849" width="6.5703125" style="137" customWidth="1"/>
    <col min="14850" max="14850" width="9.140625" style="137" customWidth="1"/>
    <col min="14851" max="14860" width="9.5703125" style="137" customWidth="1"/>
    <col min="14861" max="14861" width="1.5703125" style="137" customWidth="1"/>
    <col min="14862" max="15099" width="0" style="137" hidden="1"/>
    <col min="15100" max="15100" width="5.5703125" style="137" customWidth="1"/>
    <col min="15101" max="15101" width="30.5703125" style="137" customWidth="1"/>
    <col min="15102" max="15103" width="6.5703125" style="137" customWidth="1"/>
    <col min="15104" max="15104" width="40.5703125" style="137" customWidth="1"/>
    <col min="15105" max="15105" width="6.5703125" style="137" customWidth="1"/>
    <col min="15106" max="15106" width="9.140625" style="137" customWidth="1"/>
    <col min="15107" max="15116" width="9.5703125" style="137" customWidth="1"/>
    <col min="15117" max="15117" width="1.5703125" style="137" customWidth="1"/>
    <col min="15118" max="15355" width="0" style="137" hidden="1"/>
    <col min="15356" max="15356" width="5.5703125" style="137" customWidth="1"/>
    <col min="15357" max="15357" width="30.5703125" style="137" customWidth="1"/>
    <col min="15358" max="15359" width="6.5703125" style="137" customWidth="1"/>
    <col min="15360" max="15360" width="40.5703125" style="137" customWidth="1"/>
    <col min="15361" max="15361" width="6.5703125" style="137" customWidth="1"/>
    <col min="15362" max="15362" width="9.140625" style="137" customWidth="1"/>
    <col min="15363" max="15372" width="9.5703125" style="137" customWidth="1"/>
    <col min="15373" max="15373" width="1.5703125" style="137" customWidth="1"/>
    <col min="15374" max="15611" width="0" style="137" hidden="1"/>
    <col min="15612" max="15612" width="5.5703125" style="137" customWidth="1"/>
    <col min="15613" max="15613" width="30.5703125" style="137" customWidth="1"/>
    <col min="15614" max="15615" width="6.5703125" style="137" customWidth="1"/>
    <col min="15616" max="15616" width="40.5703125" style="137" customWidth="1"/>
    <col min="15617" max="15617" width="6.5703125" style="137" customWidth="1"/>
    <col min="15618" max="15618" width="9.140625" style="137" customWidth="1"/>
    <col min="15619" max="15628" width="9.5703125" style="137" customWidth="1"/>
    <col min="15629" max="15629" width="1.5703125" style="137" customWidth="1"/>
    <col min="15630" max="15867" width="0" style="137" hidden="1"/>
    <col min="15868" max="15868" width="5.5703125" style="137" customWidth="1"/>
    <col min="15869" max="15869" width="30.5703125" style="137" customWidth="1"/>
    <col min="15870" max="15871" width="6.5703125" style="137" customWidth="1"/>
    <col min="15872" max="15872" width="40.5703125" style="137" customWidth="1"/>
    <col min="15873" max="15873" width="6.5703125" style="137" customWidth="1"/>
    <col min="15874" max="15874" width="9.140625" style="137" customWidth="1"/>
    <col min="15875" max="15884" width="9.5703125" style="137" customWidth="1"/>
    <col min="15885" max="15885" width="1.5703125" style="137" customWidth="1"/>
    <col min="15886" max="16123" width="0" style="137" hidden="1"/>
    <col min="16124" max="16124" width="5.5703125" style="137" customWidth="1"/>
    <col min="16125" max="16125" width="30.5703125" style="137" customWidth="1"/>
    <col min="16126" max="16127" width="6.5703125" style="137" customWidth="1"/>
    <col min="16128" max="16128" width="40.5703125" style="137" customWidth="1"/>
    <col min="16129" max="16129" width="6.5703125" style="137" customWidth="1"/>
    <col min="16130" max="16130" width="9.140625" style="137" customWidth="1"/>
    <col min="16131" max="16140" width="9.5703125" style="137" customWidth="1"/>
    <col min="16141" max="16141" width="1.5703125" style="137" customWidth="1"/>
    <col min="16142" max="16384" width="0" style="137" hidden="1"/>
  </cols>
  <sheetData>
    <row r="1" spans="1:21" ht="15" customHeight="1">
      <c r="A1" s="1027" t="str">
        <f>'3.0 PAL 128'!J7</f>
        <v>type here</v>
      </c>
      <c r="B1" s="1027"/>
      <c r="C1" s="1034" t="s">
        <v>205</v>
      </c>
      <c r="D1" s="1034"/>
      <c r="E1" s="1034"/>
      <c r="F1" s="1034"/>
      <c r="G1" s="1034"/>
      <c r="H1" s="1034"/>
      <c r="I1" s="1034"/>
      <c r="J1" s="1034"/>
      <c r="K1" s="1034"/>
      <c r="L1" s="1034"/>
      <c r="M1" s="1034"/>
      <c r="N1" s="1034"/>
      <c r="O1" s="1034"/>
      <c r="P1" s="1034"/>
      <c r="Q1" s="1034"/>
      <c r="R1" s="1034"/>
      <c r="S1" s="1034"/>
      <c r="T1" s="1034"/>
      <c r="U1" s="1034"/>
    </row>
    <row r="2" spans="1:21" ht="15" customHeight="1">
      <c r="A2" s="1027"/>
      <c r="B2" s="1027"/>
      <c r="C2" s="1034"/>
      <c r="D2" s="1034"/>
      <c r="E2" s="1034"/>
      <c r="F2" s="1034"/>
      <c r="G2" s="1034"/>
      <c r="H2" s="1034"/>
      <c r="I2" s="1034"/>
      <c r="J2" s="1034"/>
      <c r="K2" s="1034"/>
      <c r="L2" s="1034"/>
      <c r="M2" s="1034"/>
      <c r="N2" s="1034"/>
      <c r="O2" s="1034"/>
      <c r="P2" s="1034"/>
      <c r="Q2" s="1034"/>
      <c r="R2" s="1034"/>
      <c r="S2" s="1034"/>
      <c r="T2" s="1034"/>
      <c r="U2" s="1034"/>
    </row>
    <row r="3" spans="1:21" ht="15" customHeight="1">
      <c r="A3" s="1033"/>
      <c r="B3" s="1033"/>
      <c r="C3" s="1035"/>
      <c r="D3" s="1035"/>
      <c r="E3" s="1035"/>
      <c r="F3" s="1035"/>
      <c r="G3" s="1035"/>
      <c r="H3" s="1035"/>
      <c r="I3" s="1035"/>
      <c r="J3" s="1035"/>
      <c r="K3" s="1035"/>
      <c r="L3" s="1035"/>
      <c r="M3" s="1035"/>
      <c r="N3" s="1035"/>
      <c r="O3" s="1035"/>
      <c r="P3" s="1035"/>
      <c r="Q3" s="1035"/>
      <c r="R3" s="1035"/>
      <c r="S3" s="1035"/>
      <c r="T3" s="1035"/>
      <c r="U3" s="1035"/>
    </row>
    <row r="4" spans="1:21" s="46" customFormat="1" ht="12.75">
      <c r="A4" s="140"/>
      <c r="B4" s="141" t="s">
        <v>196</v>
      </c>
      <c r="C4" s="988"/>
      <c r="D4" s="988"/>
      <c r="E4" s="988"/>
      <c r="F4" s="132"/>
      <c r="G4" s="141"/>
      <c r="H4" s="1039"/>
      <c r="I4" s="1039"/>
      <c r="J4" s="1039"/>
      <c r="K4" s="1039"/>
      <c r="L4" s="84"/>
      <c r="M4" s="134"/>
      <c r="N4" s="142"/>
      <c r="O4" s="1041"/>
      <c r="P4" s="1041"/>
      <c r="Q4" s="1041"/>
      <c r="R4" s="134"/>
      <c r="S4" s="134" t="s">
        <v>235</v>
      </c>
      <c r="T4" s="178">
        <f>'3.0 PAL 128'!J11</f>
        <v>0</v>
      </c>
      <c r="U4" s="143"/>
    </row>
    <row r="5" spans="1:21" s="46" customFormat="1" ht="15" customHeight="1">
      <c r="A5" s="144"/>
      <c r="B5" s="145" t="s">
        <v>9</v>
      </c>
      <c r="C5" s="1038" t="str">
        <f>'3.0 PAL 128'!J10</f>
        <v>type here</v>
      </c>
      <c r="D5" s="1038"/>
      <c r="E5" s="1038"/>
      <c r="F5" s="132"/>
      <c r="G5" s="145" t="s">
        <v>197</v>
      </c>
      <c r="H5" s="1040" t="str">
        <f>'3.0 PAL 128'!J8</f>
        <v>type here</v>
      </c>
      <c r="I5" s="1040"/>
      <c r="J5" s="1040"/>
      <c r="K5" s="1040"/>
      <c r="L5" s="86"/>
      <c r="M5" s="135"/>
      <c r="N5" s="146" t="s">
        <v>86</v>
      </c>
      <c r="O5" s="1038" t="str">
        <f>'3.0 PAL 128'!D9</f>
        <v>type here</v>
      </c>
      <c r="P5" s="1038"/>
      <c r="Q5" s="1038"/>
      <c r="R5" s="145"/>
      <c r="S5" s="145" t="s">
        <v>198</v>
      </c>
      <c r="T5" s="178"/>
      <c r="U5" s="147"/>
    </row>
    <row r="6" spans="1:21" s="46" customFormat="1" ht="12.75">
      <c r="A6" s="144"/>
      <c r="B6" s="145" t="s">
        <v>33</v>
      </c>
      <c r="C6" s="1037" t="str">
        <f>'3.0 PAL 128'!J18</f>
        <v>type LOT NUMBER here</v>
      </c>
      <c r="D6" s="1037"/>
      <c r="E6" s="1037"/>
      <c r="F6" s="132"/>
      <c r="G6" s="132"/>
      <c r="H6" s="145"/>
      <c r="I6" s="86"/>
      <c r="J6" s="86"/>
      <c r="K6" s="86"/>
      <c r="L6" s="86"/>
      <c r="M6" s="135"/>
      <c r="N6" s="146" t="s">
        <v>200</v>
      </c>
      <c r="O6" s="988"/>
      <c r="P6" s="988"/>
      <c r="Q6" s="988"/>
      <c r="R6" s="145"/>
      <c r="S6" s="145" t="s">
        <v>201</v>
      </c>
      <c r="T6" s="179"/>
      <c r="U6" s="83"/>
    </row>
    <row r="7" spans="1:21" s="46" customFormat="1" ht="12.75">
      <c r="A7" s="144"/>
      <c r="B7" s="145" t="s">
        <v>199</v>
      </c>
      <c r="C7" s="1042"/>
      <c r="D7" s="1042"/>
      <c r="E7" s="1042"/>
      <c r="F7" s="1042"/>
      <c r="G7" s="1042"/>
      <c r="H7" s="1042"/>
      <c r="I7" s="1042"/>
      <c r="J7" s="1042"/>
      <c r="K7" s="1042"/>
      <c r="L7" s="86"/>
      <c r="M7" s="135"/>
      <c r="N7" s="146" t="s">
        <v>40</v>
      </c>
      <c r="O7" s="988"/>
      <c r="P7" s="988"/>
      <c r="Q7" s="988"/>
      <c r="R7" s="135"/>
      <c r="S7" s="145"/>
      <c r="T7" s="134"/>
      <c r="U7" s="83"/>
    </row>
    <row r="8" spans="1:21" s="46" customFormat="1" ht="12.75">
      <c r="A8" s="148"/>
      <c r="B8" s="149"/>
      <c r="C8" s="150"/>
      <c r="D8" s="150"/>
      <c r="E8" s="150"/>
      <c r="F8" s="150"/>
      <c r="G8" s="150"/>
      <c r="H8" s="149"/>
      <c r="I8" s="149"/>
      <c r="J8" s="151"/>
      <c r="K8" s="151"/>
      <c r="L8" s="151"/>
      <c r="M8" s="151"/>
      <c r="N8" s="151"/>
      <c r="O8" s="152"/>
      <c r="P8" s="152"/>
      <c r="Q8" s="1036"/>
      <c r="R8" s="1036"/>
      <c r="S8" s="153"/>
      <c r="T8" s="154"/>
      <c r="U8" s="155"/>
    </row>
    <row r="9" spans="1:21" s="46" customFormat="1" ht="26.25" thickBot="1">
      <c r="A9" s="165" t="s">
        <v>202</v>
      </c>
      <c r="B9" s="165" t="s">
        <v>529</v>
      </c>
      <c r="C9" s="440" t="s">
        <v>528</v>
      </c>
      <c r="D9" s="440" t="s">
        <v>527</v>
      </c>
      <c r="E9" s="166" t="s">
        <v>203</v>
      </c>
      <c r="F9" s="166" t="s">
        <v>533</v>
      </c>
      <c r="G9" s="166" t="s">
        <v>220</v>
      </c>
      <c r="H9" s="166" t="s">
        <v>219</v>
      </c>
      <c r="I9" s="566" t="s">
        <v>762</v>
      </c>
      <c r="J9" s="566" t="s">
        <v>763</v>
      </c>
      <c r="K9" s="566" t="s">
        <v>764</v>
      </c>
      <c r="L9" s="566" t="s">
        <v>765</v>
      </c>
      <c r="M9" s="566" t="s">
        <v>766</v>
      </c>
      <c r="N9" s="566" t="s">
        <v>767</v>
      </c>
      <c r="O9" s="566" t="s">
        <v>768</v>
      </c>
      <c r="P9" s="566" t="s">
        <v>769</v>
      </c>
      <c r="Q9" s="566" t="s">
        <v>770</v>
      </c>
      <c r="R9" s="566" t="s">
        <v>771</v>
      </c>
      <c r="S9" s="156" t="s">
        <v>206</v>
      </c>
      <c r="T9" s="156" t="s">
        <v>207</v>
      </c>
      <c r="U9" s="156" t="s">
        <v>208</v>
      </c>
    </row>
    <row r="10" spans="1:21" s="46" customFormat="1" ht="12.75">
      <c r="A10" s="445" t="s">
        <v>530</v>
      </c>
      <c r="B10" s="446" t="s">
        <v>531</v>
      </c>
      <c r="C10" s="531">
        <v>4.0750000000000002</v>
      </c>
      <c r="D10" s="531">
        <v>5.0250000000000004</v>
      </c>
      <c r="E10" s="445" t="s">
        <v>532</v>
      </c>
      <c r="F10" s="447">
        <v>44166</v>
      </c>
      <c r="G10" s="445">
        <v>4</v>
      </c>
      <c r="H10" s="448">
        <v>10</v>
      </c>
      <c r="I10" s="449">
        <v>4.0540000000000003</v>
      </c>
      <c r="J10" s="449">
        <v>4.0549999999999997</v>
      </c>
      <c r="K10" s="449">
        <v>5</v>
      </c>
      <c r="L10" s="449">
        <v>5.0250000000000004</v>
      </c>
      <c r="M10" s="449">
        <v>5</v>
      </c>
      <c r="N10" s="449">
        <v>5.0250000000000004</v>
      </c>
      <c r="O10" s="449">
        <v>5.03</v>
      </c>
      <c r="P10" s="449">
        <v>4.09</v>
      </c>
      <c r="Q10" s="449">
        <v>5</v>
      </c>
      <c r="R10" s="449">
        <v>5.01</v>
      </c>
      <c r="S10" s="533">
        <f>AVERAGE(I10:R10)</f>
        <v>4.7288999999999994</v>
      </c>
      <c r="T10" s="534">
        <f>MIN(I10:R10)</f>
        <v>4.0540000000000003</v>
      </c>
      <c r="U10" s="533">
        <f>MAX(I10:R10)</f>
        <v>5.03</v>
      </c>
    </row>
    <row r="11" spans="1:21" s="46" customFormat="1" ht="12.75">
      <c r="A11" s="108"/>
      <c r="B11" s="441"/>
      <c r="C11" s="561"/>
      <c r="D11" s="561"/>
      <c r="E11" s="108"/>
      <c r="F11" s="108"/>
      <c r="G11" s="108"/>
      <c r="H11" s="93"/>
      <c r="I11" s="449"/>
      <c r="J11" s="449"/>
      <c r="K11" s="449"/>
      <c r="L11" s="449"/>
      <c r="M11" s="449"/>
      <c r="N11" s="449"/>
      <c r="O11" s="449"/>
      <c r="P11" s="449"/>
      <c r="Q11" s="449"/>
      <c r="R11" s="449"/>
      <c r="S11" s="535" t="e">
        <f t="shared" ref="S11:S43" si="0">AVERAGE(I11:R11)</f>
        <v>#DIV/0!</v>
      </c>
      <c r="T11" s="535">
        <f t="shared" ref="T11:T43" si="1">MIN(I11:R11)</f>
        <v>0</v>
      </c>
      <c r="U11" s="535">
        <f t="shared" ref="U11:U43" si="2">MAX(I11:R11)</f>
        <v>0</v>
      </c>
    </row>
    <row r="12" spans="1:21" s="46" customFormat="1" ht="12.75">
      <c r="A12" s="108"/>
      <c r="B12" s="441"/>
      <c r="C12" s="532"/>
      <c r="D12" s="532"/>
      <c r="E12" s="108"/>
      <c r="F12" s="108"/>
      <c r="G12" s="108"/>
      <c r="H12" s="93"/>
      <c r="I12" s="449"/>
      <c r="J12" s="449"/>
      <c r="K12" s="449"/>
      <c r="L12" s="449"/>
      <c r="M12" s="449"/>
      <c r="N12" s="449"/>
      <c r="O12" s="449"/>
      <c r="P12" s="449"/>
      <c r="Q12" s="449"/>
      <c r="R12" s="449"/>
      <c r="S12" s="535" t="e">
        <f t="shared" si="0"/>
        <v>#DIV/0!</v>
      </c>
      <c r="T12" s="535">
        <f t="shared" si="1"/>
        <v>0</v>
      </c>
      <c r="U12" s="535">
        <f t="shared" si="2"/>
        <v>0</v>
      </c>
    </row>
    <row r="13" spans="1:21" s="46" customFormat="1" ht="12.75">
      <c r="A13" s="108"/>
      <c r="B13" s="441"/>
      <c r="C13" s="532"/>
      <c r="D13" s="532"/>
      <c r="E13" s="108"/>
      <c r="F13" s="108"/>
      <c r="G13" s="108"/>
      <c r="H13" s="93"/>
      <c r="I13" s="449"/>
      <c r="J13" s="449"/>
      <c r="K13" s="449"/>
      <c r="L13" s="449"/>
      <c r="M13" s="449"/>
      <c r="N13" s="449"/>
      <c r="O13" s="449"/>
      <c r="P13" s="449"/>
      <c r="Q13" s="449"/>
      <c r="R13" s="449"/>
      <c r="S13" s="535" t="e">
        <f t="shared" si="0"/>
        <v>#DIV/0!</v>
      </c>
      <c r="T13" s="535">
        <f t="shared" si="1"/>
        <v>0</v>
      </c>
      <c r="U13" s="535">
        <f t="shared" si="2"/>
        <v>0</v>
      </c>
    </row>
    <row r="14" spans="1:21" s="46" customFormat="1" ht="12.75">
      <c r="A14" s="108"/>
      <c r="B14" s="441"/>
      <c r="C14" s="532"/>
      <c r="D14" s="532"/>
      <c r="E14" s="108"/>
      <c r="F14" s="108"/>
      <c r="G14" s="108"/>
      <c r="H14" s="93"/>
      <c r="I14" s="449"/>
      <c r="J14" s="449"/>
      <c r="K14" s="449"/>
      <c r="L14" s="449"/>
      <c r="M14" s="449"/>
      <c r="N14" s="449"/>
      <c r="O14" s="449"/>
      <c r="P14" s="449"/>
      <c r="Q14" s="449"/>
      <c r="R14" s="449"/>
      <c r="S14" s="535" t="e">
        <f t="shared" si="0"/>
        <v>#DIV/0!</v>
      </c>
      <c r="T14" s="535">
        <f t="shared" si="1"/>
        <v>0</v>
      </c>
      <c r="U14" s="535">
        <f t="shared" si="2"/>
        <v>0</v>
      </c>
    </row>
    <row r="15" spans="1:21" s="46" customFormat="1" ht="12.75">
      <c r="A15" s="108"/>
      <c r="B15" s="441"/>
      <c r="C15" s="532"/>
      <c r="D15" s="532"/>
      <c r="E15" s="108"/>
      <c r="F15" s="108"/>
      <c r="G15" s="108"/>
      <c r="H15" s="93"/>
      <c r="I15" s="449"/>
      <c r="J15" s="449"/>
      <c r="K15" s="449"/>
      <c r="L15" s="449"/>
      <c r="M15" s="449"/>
      <c r="N15" s="449"/>
      <c r="O15" s="449"/>
      <c r="P15" s="449"/>
      <c r="Q15" s="449"/>
      <c r="R15" s="449"/>
      <c r="S15" s="535" t="e">
        <f t="shared" si="0"/>
        <v>#DIV/0!</v>
      </c>
      <c r="T15" s="535">
        <f t="shared" si="1"/>
        <v>0</v>
      </c>
      <c r="U15" s="535">
        <f t="shared" si="2"/>
        <v>0</v>
      </c>
    </row>
    <row r="16" spans="1:21" s="46" customFormat="1" ht="12.75">
      <c r="A16" s="108"/>
      <c r="B16" s="441"/>
      <c r="C16" s="532"/>
      <c r="D16" s="532"/>
      <c r="E16" s="108"/>
      <c r="F16" s="108"/>
      <c r="G16" s="108"/>
      <c r="H16" s="93"/>
      <c r="I16" s="449"/>
      <c r="J16" s="449"/>
      <c r="K16" s="449"/>
      <c r="L16" s="449"/>
      <c r="M16" s="449"/>
      <c r="N16" s="449"/>
      <c r="O16" s="449"/>
      <c r="P16" s="449"/>
      <c r="Q16" s="449"/>
      <c r="R16" s="449"/>
      <c r="S16" s="535" t="e">
        <f t="shared" si="0"/>
        <v>#DIV/0!</v>
      </c>
      <c r="T16" s="535">
        <f t="shared" si="1"/>
        <v>0</v>
      </c>
      <c r="U16" s="535">
        <f t="shared" si="2"/>
        <v>0</v>
      </c>
    </row>
    <row r="17" spans="1:21" s="46" customFormat="1" ht="12.75">
      <c r="A17" s="108"/>
      <c r="B17" s="441"/>
      <c r="C17" s="532"/>
      <c r="D17" s="532"/>
      <c r="E17" s="108"/>
      <c r="F17" s="108"/>
      <c r="G17" s="108"/>
      <c r="H17" s="93"/>
      <c r="I17" s="449"/>
      <c r="J17" s="449"/>
      <c r="K17" s="449"/>
      <c r="L17" s="449"/>
      <c r="M17" s="449"/>
      <c r="N17" s="449"/>
      <c r="O17" s="449"/>
      <c r="P17" s="449"/>
      <c r="Q17" s="449"/>
      <c r="R17" s="449"/>
      <c r="S17" s="535" t="e">
        <f t="shared" si="0"/>
        <v>#DIV/0!</v>
      </c>
      <c r="T17" s="535">
        <f t="shared" si="1"/>
        <v>0</v>
      </c>
      <c r="U17" s="535">
        <f t="shared" si="2"/>
        <v>0</v>
      </c>
    </row>
    <row r="18" spans="1:21" s="46" customFormat="1" ht="12.75">
      <c r="A18" s="108"/>
      <c r="B18" s="441"/>
      <c r="C18" s="532"/>
      <c r="D18" s="532"/>
      <c r="E18" s="108"/>
      <c r="F18" s="108"/>
      <c r="G18" s="108"/>
      <c r="H18" s="93"/>
      <c r="I18" s="449"/>
      <c r="J18" s="449"/>
      <c r="K18" s="449"/>
      <c r="L18" s="449"/>
      <c r="M18" s="449"/>
      <c r="N18" s="449"/>
      <c r="O18" s="449"/>
      <c r="P18" s="449"/>
      <c r="Q18" s="449"/>
      <c r="R18" s="449"/>
      <c r="S18" s="535" t="e">
        <f t="shared" si="0"/>
        <v>#DIV/0!</v>
      </c>
      <c r="T18" s="535">
        <f t="shared" si="1"/>
        <v>0</v>
      </c>
      <c r="U18" s="535">
        <f t="shared" si="2"/>
        <v>0</v>
      </c>
    </row>
    <row r="19" spans="1:21" s="46" customFormat="1" ht="12.75">
      <c r="A19" s="108"/>
      <c r="B19" s="442"/>
      <c r="C19" s="532"/>
      <c r="D19" s="532"/>
      <c r="E19" s="108"/>
      <c r="F19" s="108"/>
      <c r="G19" s="108"/>
      <c r="H19" s="93"/>
      <c r="I19" s="449"/>
      <c r="J19" s="449"/>
      <c r="K19" s="449"/>
      <c r="L19" s="449"/>
      <c r="M19" s="449"/>
      <c r="N19" s="449"/>
      <c r="O19" s="449"/>
      <c r="P19" s="449"/>
      <c r="Q19" s="449"/>
      <c r="R19" s="449"/>
      <c r="S19" s="535" t="e">
        <f t="shared" si="0"/>
        <v>#DIV/0!</v>
      </c>
      <c r="T19" s="535">
        <f t="shared" si="1"/>
        <v>0</v>
      </c>
      <c r="U19" s="535">
        <f t="shared" si="2"/>
        <v>0</v>
      </c>
    </row>
    <row r="20" spans="1:21" s="46" customFormat="1" ht="12.75">
      <c r="A20" s="108"/>
      <c r="B20" s="442"/>
      <c r="C20" s="532"/>
      <c r="D20" s="532"/>
      <c r="E20" s="108"/>
      <c r="F20" s="108"/>
      <c r="G20" s="108"/>
      <c r="H20" s="93"/>
      <c r="I20" s="449"/>
      <c r="J20" s="449"/>
      <c r="K20" s="449"/>
      <c r="L20" s="449"/>
      <c r="M20" s="449"/>
      <c r="N20" s="449"/>
      <c r="O20" s="449"/>
      <c r="P20" s="449"/>
      <c r="Q20" s="449"/>
      <c r="R20" s="449"/>
      <c r="S20" s="535" t="e">
        <f t="shared" si="0"/>
        <v>#DIV/0!</v>
      </c>
      <c r="T20" s="535">
        <f t="shared" si="1"/>
        <v>0</v>
      </c>
      <c r="U20" s="535">
        <f t="shared" si="2"/>
        <v>0</v>
      </c>
    </row>
    <row r="21" spans="1:21" s="46" customFormat="1" ht="12.75">
      <c r="A21" s="108"/>
      <c r="B21" s="442"/>
      <c r="C21" s="532"/>
      <c r="D21" s="532"/>
      <c r="E21" s="108"/>
      <c r="F21" s="108"/>
      <c r="G21" s="108"/>
      <c r="H21" s="93"/>
      <c r="I21" s="449"/>
      <c r="J21" s="449"/>
      <c r="K21" s="449"/>
      <c r="L21" s="449"/>
      <c r="M21" s="449"/>
      <c r="N21" s="449"/>
      <c r="O21" s="449"/>
      <c r="P21" s="449"/>
      <c r="Q21" s="449"/>
      <c r="R21" s="449"/>
      <c r="S21" s="535" t="e">
        <f t="shared" si="0"/>
        <v>#DIV/0!</v>
      </c>
      <c r="T21" s="535">
        <f t="shared" si="1"/>
        <v>0</v>
      </c>
      <c r="U21" s="535">
        <f t="shared" si="2"/>
        <v>0</v>
      </c>
    </row>
    <row r="22" spans="1:21" s="46" customFormat="1" ht="12.75">
      <c r="A22" s="108"/>
      <c r="B22" s="441"/>
      <c r="C22" s="532"/>
      <c r="D22" s="532"/>
      <c r="E22" s="108"/>
      <c r="F22" s="108"/>
      <c r="G22" s="108"/>
      <c r="H22" s="93"/>
      <c r="I22" s="449"/>
      <c r="J22" s="449"/>
      <c r="K22" s="449"/>
      <c r="L22" s="449"/>
      <c r="M22" s="449"/>
      <c r="N22" s="449"/>
      <c r="O22" s="449"/>
      <c r="P22" s="449"/>
      <c r="Q22" s="449"/>
      <c r="R22" s="449"/>
      <c r="S22" s="535" t="e">
        <f t="shared" si="0"/>
        <v>#DIV/0!</v>
      </c>
      <c r="T22" s="535">
        <f t="shared" si="1"/>
        <v>0</v>
      </c>
      <c r="U22" s="535">
        <f t="shared" si="2"/>
        <v>0</v>
      </c>
    </row>
    <row r="23" spans="1:21" s="46" customFormat="1" ht="12.75">
      <c r="A23" s="108"/>
      <c r="B23" s="441"/>
      <c r="C23" s="532"/>
      <c r="D23" s="532"/>
      <c r="E23" s="108"/>
      <c r="F23" s="108"/>
      <c r="G23" s="108"/>
      <c r="H23" s="93"/>
      <c r="I23" s="449"/>
      <c r="J23" s="449"/>
      <c r="K23" s="449"/>
      <c r="L23" s="449"/>
      <c r="M23" s="449"/>
      <c r="N23" s="449"/>
      <c r="O23" s="449"/>
      <c r="P23" s="449"/>
      <c r="Q23" s="449"/>
      <c r="R23" s="449"/>
      <c r="S23" s="535" t="e">
        <f t="shared" si="0"/>
        <v>#DIV/0!</v>
      </c>
      <c r="T23" s="535">
        <f t="shared" si="1"/>
        <v>0</v>
      </c>
      <c r="U23" s="535">
        <f t="shared" si="2"/>
        <v>0</v>
      </c>
    </row>
    <row r="24" spans="1:21" s="46" customFormat="1" ht="12.75">
      <c r="A24" s="108"/>
      <c r="B24" s="441"/>
      <c r="C24" s="532"/>
      <c r="D24" s="532"/>
      <c r="E24" s="108"/>
      <c r="F24" s="108"/>
      <c r="G24" s="108"/>
      <c r="H24" s="93"/>
      <c r="I24" s="449"/>
      <c r="J24" s="449"/>
      <c r="K24" s="449"/>
      <c r="L24" s="449"/>
      <c r="M24" s="449"/>
      <c r="N24" s="449"/>
      <c r="O24" s="449"/>
      <c r="P24" s="449"/>
      <c r="Q24" s="449"/>
      <c r="R24" s="449"/>
      <c r="S24" s="535" t="e">
        <f t="shared" si="0"/>
        <v>#DIV/0!</v>
      </c>
      <c r="T24" s="535">
        <f t="shared" si="1"/>
        <v>0</v>
      </c>
      <c r="U24" s="535">
        <f t="shared" si="2"/>
        <v>0</v>
      </c>
    </row>
    <row r="25" spans="1:21" s="46" customFormat="1" ht="12.75">
      <c r="A25" s="108"/>
      <c r="B25" s="442"/>
      <c r="C25" s="532"/>
      <c r="D25" s="532"/>
      <c r="E25" s="108"/>
      <c r="F25" s="108"/>
      <c r="G25" s="108"/>
      <c r="H25" s="93"/>
      <c r="I25" s="449"/>
      <c r="J25" s="449"/>
      <c r="K25" s="449"/>
      <c r="L25" s="449"/>
      <c r="M25" s="449"/>
      <c r="N25" s="449"/>
      <c r="O25" s="449"/>
      <c r="P25" s="449"/>
      <c r="Q25" s="449"/>
      <c r="R25" s="449"/>
      <c r="S25" s="535" t="e">
        <f t="shared" si="0"/>
        <v>#DIV/0!</v>
      </c>
      <c r="T25" s="535">
        <f t="shared" si="1"/>
        <v>0</v>
      </c>
      <c r="U25" s="535">
        <f t="shared" si="2"/>
        <v>0</v>
      </c>
    </row>
    <row r="26" spans="1:21" s="46" customFormat="1" ht="12.75">
      <c r="A26" s="108"/>
      <c r="B26" s="441"/>
      <c r="C26" s="532"/>
      <c r="D26" s="532"/>
      <c r="E26" s="108"/>
      <c r="F26" s="108"/>
      <c r="G26" s="108"/>
      <c r="H26" s="93"/>
      <c r="I26" s="449"/>
      <c r="J26" s="449"/>
      <c r="K26" s="449"/>
      <c r="L26" s="449"/>
      <c r="M26" s="449"/>
      <c r="N26" s="449"/>
      <c r="O26" s="449"/>
      <c r="P26" s="449"/>
      <c r="Q26" s="449"/>
      <c r="R26" s="449"/>
      <c r="S26" s="535" t="e">
        <f t="shared" si="0"/>
        <v>#DIV/0!</v>
      </c>
      <c r="T26" s="535">
        <f t="shared" si="1"/>
        <v>0</v>
      </c>
      <c r="U26" s="535">
        <f t="shared" si="2"/>
        <v>0</v>
      </c>
    </row>
    <row r="27" spans="1:21" s="46" customFormat="1" ht="12.75">
      <c r="A27" s="108"/>
      <c r="B27" s="441"/>
      <c r="C27" s="532"/>
      <c r="D27" s="532"/>
      <c r="E27" s="108"/>
      <c r="F27" s="108"/>
      <c r="G27" s="108"/>
      <c r="H27" s="93"/>
      <c r="I27" s="449"/>
      <c r="J27" s="449"/>
      <c r="K27" s="449"/>
      <c r="L27" s="449"/>
      <c r="M27" s="449"/>
      <c r="N27" s="449"/>
      <c r="O27" s="449"/>
      <c r="P27" s="449"/>
      <c r="Q27" s="449"/>
      <c r="R27" s="449"/>
      <c r="S27" s="535" t="e">
        <f t="shared" si="0"/>
        <v>#DIV/0!</v>
      </c>
      <c r="T27" s="535">
        <f t="shared" si="1"/>
        <v>0</v>
      </c>
      <c r="U27" s="535">
        <f t="shared" si="2"/>
        <v>0</v>
      </c>
    </row>
    <row r="28" spans="1:21" s="46" customFormat="1" ht="12.75">
      <c r="A28" s="108"/>
      <c r="B28" s="443"/>
      <c r="C28" s="532"/>
      <c r="D28" s="532"/>
      <c r="E28" s="108"/>
      <c r="F28" s="108"/>
      <c r="G28" s="108"/>
      <c r="H28" s="93"/>
      <c r="I28" s="449"/>
      <c r="J28" s="449"/>
      <c r="K28" s="449"/>
      <c r="L28" s="449"/>
      <c r="M28" s="449"/>
      <c r="N28" s="449"/>
      <c r="O28" s="449"/>
      <c r="P28" s="449"/>
      <c r="Q28" s="449"/>
      <c r="R28" s="449"/>
      <c r="S28" s="535" t="e">
        <f t="shared" si="0"/>
        <v>#DIV/0!</v>
      </c>
      <c r="T28" s="535">
        <f t="shared" si="1"/>
        <v>0</v>
      </c>
      <c r="U28" s="535">
        <f t="shared" si="2"/>
        <v>0</v>
      </c>
    </row>
    <row r="29" spans="1:21" s="46" customFormat="1" ht="12.75">
      <c r="A29" s="108"/>
      <c r="B29" s="441"/>
      <c r="C29" s="532"/>
      <c r="D29" s="532"/>
      <c r="E29" s="108"/>
      <c r="F29" s="108"/>
      <c r="G29" s="108"/>
      <c r="H29" s="93"/>
      <c r="I29" s="449"/>
      <c r="J29" s="449"/>
      <c r="K29" s="449"/>
      <c r="L29" s="449"/>
      <c r="M29" s="449"/>
      <c r="N29" s="449"/>
      <c r="O29" s="449"/>
      <c r="P29" s="449"/>
      <c r="Q29" s="449"/>
      <c r="R29" s="449"/>
      <c r="S29" s="535" t="e">
        <f t="shared" si="0"/>
        <v>#DIV/0!</v>
      </c>
      <c r="T29" s="535">
        <f t="shared" si="1"/>
        <v>0</v>
      </c>
      <c r="U29" s="535">
        <f t="shared" si="2"/>
        <v>0</v>
      </c>
    </row>
    <row r="30" spans="1:21" s="46" customFormat="1" ht="12.75">
      <c r="A30" s="108"/>
      <c r="B30" s="441"/>
      <c r="C30" s="532"/>
      <c r="D30" s="532"/>
      <c r="E30" s="108"/>
      <c r="F30" s="108"/>
      <c r="G30" s="108"/>
      <c r="H30" s="93"/>
      <c r="I30" s="449"/>
      <c r="J30" s="449"/>
      <c r="K30" s="449"/>
      <c r="L30" s="449"/>
      <c r="M30" s="449"/>
      <c r="N30" s="449"/>
      <c r="O30" s="449"/>
      <c r="P30" s="449"/>
      <c r="Q30" s="449"/>
      <c r="R30" s="449"/>
      <c r="S30" s="535" t="e">
        <f t="shared" si="0"/>
        <v>#DIV/0!</v>
      </c>
      <c r="T30" s="535">
        <f t="shared" si="1"/>
        <v>0</v>
      </c>
      <c r="U30" s="535">
        <f t="shared" si="2"/>
        <v>0</v>
      </c>
    </row>
    <row r="31" spans="1:21" s="46" customFormat="1" ht="12.75">
      <c r="A31" s="108"/>
      <c r="B31" s="443"/>
      <c r="C31" s="532"/>
      <c r="D31" s="532"/>
      <c r="E31" s="108"/>
      <c r="F31" s="108"/>
      <c r="G31" s="108"/>
      <c r="H31" s="93"/>
      <c r="I31" s="449"/>
      <c r="J31" s="449"/>
      <c r="K31" s="449"/>
      <c r="L31" s="449"/>
      <c r="M31" s="449"/>
      <c r="N31" s="449"/>
      <c r="O31" s="449"/>
      <c r="P31" s="449"/>
      <c r="Q31" s="449"/>
      <c r="R31" s="449"/>
      <c r="S31" s="535" t="e">
        <f t="shared" si="0"/>
        <v>#DIV/0!</v>
      </c>
      <c r="T31" s="535">
        <f t="shared" si="1"/>
        <v>0</v>
      </c>
      <c r="U31" s="535">
        <f t="shared" si="2"/>
        <v>0</v>
      </c>
    </row>
    <row r="32" spans="1:21" s="46" customFormat="1" ht="12.75">
      <c r="A32" s="108"/>
      <c r="B32" s="441"/>
      <c r="C32" s="532"/>
      <c r="D32" s="532"/>
      <c r="E32" s="108"/>
      <c r="F32" s="108"/>
      <c r="G32" s="108"/>
      <c r="H32" s="93"/>
      <c r="I32" s="449"/>
      <c r="J32" s="449"/>
      <c r="K32" s="449"/>
      <c r="L32" s="449"/>
      <c r="M32" s="449"/>
      <c r="N32" s="449"/>
      <c r="O32" s="449"/>
      <c r="P32" s="449"/>
      <c r="Q32" s="449"/>
      <c r="R32" s="449"/>
      <c r="S32" s="535" t="e">
        <f t="shared" si="0"/>
        <v>#DIV/0!</v>
      </c>
      <c r="T32" s="535">
        <f t="shared" si="1"/>
        <v>0</v>
      </c>
      <c r="U32" s="535">
        <f t="shared" si="2"/>
        <v>0</v>
      </c>
    </row>
    <row r="33" spans="1:21" s="46" customFormat="1" ht="12.75">
      <c r="A33" s="108"/>
      <c r="B33" s="441"/>
      <c r="C33" s="532"/>
      <c r="D33" s="532"/>
      <c r="E33" s="108"/>
      <c r="F33" s="108"/>
      <c r="G33" s="108"/>
      <c r="H33" s="93"/>
      <c r="I33" s="449"/>
      <c r="J33" s="449"/>
      <c r="K33" s="449"/>
      <c r="L33" s="449"/>
      <c r="M33" s="449"/>
      <c r="N33" s="449"/>
      <c r="O33" s="449"/>
      <c r="P33" s="449"/>
      <c r="Q33" s="449"/>
      <c r="R33" s="449"/>
      <c r="S33" s="535" t="e">
        <f t="shared" si="0"/>
        <v>#DIV/0!</v>
      </c>
      <c r="T33" s="535">
        <f t="shared" si="1"/>
        <v>0</v>
      </c>
      <c r="U33" s="535">
        <f t="shared" si="2"/>
        <v>0</v>
      </c>
    </row>
    <row r="34" spans="1:21" s="46" customFormat="1" ht="12.75">
      <c r="A34" s="108"/>
      <c r="B34" s="442"/>
      <c r="C34" s="532"/>
      <c r="D34" s="532"/>
      <c r="E34" s="108"/>
      <c r="F34" s="108"/>
      <c r="G34" s="108"/>
      <c r="H34" s="93"/>
      <c r="I34" s="449"/>
      <c r="J34" s="449"/>
      <c r="K34" s="449"/>
      <c r="L34" s="449"/>
      <c r="M34" s="449"/>
      <c r="N34" s="449"/>
      <c r="O34" s="449"/>
      <c r="P34" s="449"/>
      <c r="Q34" s="449"/>
      <c r="R34" s="449"/>
      <c r="S34" s="535" t="e">
        <f t="shared" si="0"/>
        <v>#DIV/0!</v>
      </c>
      <c r="T34" s="535">
        <f t="shared" si="1"/>
        <v>0</v>
      </c>
      <c r="U34" s="535">
        <f t="shared" si="2"/>
        <v>0</v>
      </c>
    </row>
    <row r="35" spans="1:21" s="46" customFormat="1" ht="12.75">
      <c r="A35" s="108"/>
      <c r="B35" s="441"/>
      <c r="C35" s="532"/>
      <c r="D35" s="532"/>
      <c r="E35" s="108"/>
      <c r="F35" s="108"/>
      <c r="G35" s="108"/>
      <c r="H35" s="93"/>
      <c r="I35" s="449"/>
      <c r="J35" s="449"/>
      <c r="K35" s="449"/>
      <c r="L35" s="449"/>
      <c r="M35" s="449"/>
      <c r="N35" s="449"/>
      <c r="O35" s="449"/>
      <c r="P35" s="449"/>
      <c r="Q35" s="449"/>
      <c r="R35" s="449"/>
      <c r="S35" s="535" t="e">
        <f t="shared" si="0"/>
        <v>#DIV/0!</v>
      </c>
      <c r="T35" s="535">
        <f t="shared" si="1"/>
        <v>0</v>
      </c>
      <c r="U35" s="535">
        <f t="shared" si="2"/>
        <v>0</v>
      </c>
    </row>
    <row r="36" spans="1:21" s="46" customFormat="1" ht="12.75">
      <c r="A36" s="108"/>
      <c r="B36" s="444"/>
      <c r="C36" s="532"/>
      <c r="D36" s="532"/>
      <c r="E36" s="108"/>
      <c r="F36" s="108"/>
      <c r="G36" s="108"/>
      <c r="H36" s="93"/>
      <c r="I36" s="449"/>
      <c r="J36" s="449"/>
      <c r="K36" s="449"/>
      <c r="L36" s="449"/>
      <c r="M36" s="449"/>
      <c r="N36" s="449"/>
      <c r="O36" s="449"/>
      <c r="P36" s="449"/>
      <c r="Q36" s="449"/>
      <c r="R36" s="449"/>
      <c r="S36" s="535" t="e">
        <f t="shared" si="0"/>
        <v>#DIV/0!</v>
      </c>
      <c r="T36" s="535">
        <f t="shared" si="1"/>
        <v>0</v>
      </c>
      <c r="U36" s="535">
        <f t="shared" si="2"/>
        <v>0</v>
      </c>
    </row>
    <row r="37" spans="1:21" s="46" customFormat="1" ht="12.75">
      <c r="A37" s="108"/>
      <c r="B37" s="441"/>
      <c r="C37" s="532"/>
      <c r="D37" s="532"/>
      <c r="E37" s="108"/>
      <c r="F37" s="108"/>
      <c r="G37" s="108"/>
      <c r="H37" s="93"/>
      <c r="I37" s="449"/>
      <c r="J37" s="449"/>
      <c r="K37" s="449"/>
      <c r="L37" s="449"/>
      <c r="M37" s="449"/>
      <c r="N37" s="449"/>
      <c r="O37" s="449"/>
      <c r="P37" s="449"/>
      <c r="Q37" s="449"/>
      <c r="R37" s="449"/>
      <c r="S37" s="535" t="e">
        <f t="shared" si="0"/>
        <v>#DIV/0!</v>
      </c>
      <c r="T37" s="535">
        <f t="shared" si="1"/>
        <v>0</v>
      </c>
      <c r="U37" s="535">
        <f t="shared" si="2"/>
        <v>0</v>
      </c>
    </row>
    <row r="38" spans="1:21" s="46" customFormat="1" ht="12.75">
      <c r="A38" s="108"/>
      <c r="B38" s="441"/>
      <c r="C38" s="532"/>
      <c r="D38" s="532"/>
      <c r="E38" s="108"/>
      <c r="F38" s="108"/>
      <c r="G38" s="108"/>
      <c r="H38" s="93"/>
      <c r="I38" s="449"/>
      <c r="J38" s="449"/>
      <c r="K38" s="449"/>
      <c r="L38" s="449"/>
      <c r="M38" s="449"/>
      <c r="N38" s="449"/>
      <c r="O38" s="449"/>
      <c r="P38" s="449"/>
      <c r="Q38" s="449"/>
      <c r="R38" s="449"/>
      <c r="S38" s="535" t="e">
        <f t="shared" si="0"/>
        <v>#DIV/0!</v>
      </c>
      <c r="T38" s="535">
        <f t="shared" si="1"/>
        <v>0</v>
      </c>
      <c r="U38" s="535">
        <f t="shared" si="2"/>
        <v>0</v>
      </c>
    </row>
    <row r="39" spans="1:21" s="46" customFormat="1" ht="12.75">
      <c r="A39" s="108"/>
      <c r="B39" s="441"/>
      <c r="C39" s="532"/>
      <c r="D39" s="532"/>
      <c r="E39" s="108"/>
      <c r="F39" s="108"/>
      <c r="G39" s="108"/>
      <c r="H39" s="93"/>
      <c r="I39" s="449"/>
      <c r="J39" s="449"/>
      <c r="K39" s="449"/>
      <c r="L39" s="449"/>
      <c r="M39" s="449"/>
      <c r="N39" s="449"/>
      <c r="O39" s="449"/>
      <c r="P39" s="449"/>
      <c r="Q39" s="449"/>
      <c r="R39" s="449"/>
      <c r="S39" s="535" t="e">
        <f t="shared" si="0"/>
        <v>#DIV/0!</v>
      </c>
      <c r="T39" s="535">
        <f t="shared" si="1"/>
        <v>0</v>
      </c>
      <c r="U39" s="535">
        <f t="shared" si="2"/>
        <v>0</v>
      </c>
    </row>
    <row r="40" spans="1:21" s="46" customFormat="1" ht="12.75">
      <c r="A40" s="108"/>
      <c r="B40" s="441"/>
      <c r="C40" s="532"/>
      <c r="D40" s="532"/>
      <c r="E40" s="108"/>
      <c r="F40" s="108"/>
      <c r="G40" s="108"/>
      <c r="H40" s="93"/>
      <c r="I40" s="449"/>
      <c r="J40" s="449"/>
      <c r="K40" s="449"/>
      <c r="L40" s="449"/>
      <c r="M40" s="449"/>
      <c r="N40" s="449"/>
      <c r="O40" s="449"/>
      <c r="P40" s="449"/>
      <c r="Q40" s="449"/>
      <c r="R40" s="449"/>
      <c r="S40" s="535" t="e">
        <f t="shared" si="0"/>
        <v>#DIV/0!</v>
      </c>
      <c r="T40" s="535">
        <f t="shared" si="1"/>
        <v>0</v>
      </c>
      <c r="U40" s="535">
        <f t="shared" si="2"/>
        <v>0</v>
      </c>
    </row>
    <row r="41" spans="1:21" s="46" customFormat="1" ht="12.75">
      <c r="A41" s="108"/>
      <c r="B41" s="441"/>
      <c r="C41" s="532"/>
      <c r="D41" s="532"/>
      <c r="E41" s="108"/>
      <c r="F41" s="108"/>
      <c r="G41" s="108"/>
      <c r="H41" s="93"/>
      <c r="I41" s="449"/>
      <c r="J41" s="449"/>
      <c r="K41" s="449"/>
      <c r="L41" s="449"/>
      <c r="M41" s="449"/>
      <c r="N41" s="449"/>
      <c r="O41" s="449"/>
      <c r="P41" s="449"/>
      <c r="Q41" s="449"/>
      <c r="R41" s="449"/>
      <c r="S41" s="535" t="e">
        <f t="shared" si="0"/>
        <v>#DIV/0!</v>
      </c>
      <c r="T41" s="535">
        <f t="shared" si="1"/>
        <v>0</v>
      </c>
      <c r="U41" s="535">
        <f t="shared" si="2"/>
        <v>0</v>
      </c>
    </row>
    <row r="42" spans="1:21" s="46" customFormat="1" ht="12.75">
      <c r="A42" s="108"/>
      <c r="B42" s="441"/>
      <c r="C42" s="532"/>
      <c r="D42" s="532"/>
      <c r="E42" s="108"/>
      <c r="F42" s="108"/>
      <c r="G42" s="108"/>
      <c r="H42" s="93"/>
      <c r="I42" s="449"/>
      <c r="J42" s="449"/>
      <c r="K42" s="449"/>
      <c r="L42" s="449"/>
      <c r="M42" s="449"/>
      <c r="N42" s="449"/>
      <c r="O42" s="449"/>
      <c r="P42" s="449"/>
      <c r="Q42" s="449"/>
      <c r="R42" s="449"/>
      <c r="S42" s="535" t="e">
        <f t="shared" si="0"/>
        <v>#DIV/0!</v>
      </c>
      <c r="T42" s="535">
        <f t="shared" si="1"/>
        <v>0</v>
      </c>
      <c r="U42" s="535">
        <f t="shared" si="2"/>
        <v>0</v>
      </c>
    </row>
    <row r="43" spans="1:21" s="46" customFormat="1" ht="12.75">
      <c r="A43" s="108"/>
      <c r="B43" s="441"/>
      <c r="C43" s="532"/>
      <c r="D43" s="532"/>
      <c r="E43" s="108"/>
      <c r="F43" s="108"/>
      <c r="G43" s="108"/>
      <c r="H43" s="93"/>
      <c r="I43" s="449"/>
      <c r="J43" s="449"/>
      <c r="K43" s="449"/>
      <c r="L43" s="449"/>
      <c r="M43" s="449"/>
      <c r="N43" s="449"/>
      <c r="O43" s="449"/>
      <c r="P43" s="449"/>
      <c r="Q43" s="449"/>
      <c r="R43" s="449"/>
      <c r="S43" s="535" t="e">
        <f t="shared" si="0"/>
        <v>#DIV/0!</v>
      </c>
      <c r="T43" s="535">
        <f t="shared" si="1"/>
        <v>0</v>
      </c>
      <c r="U43" s="535">
        <f t="shared" si="2"/>
        <v>0</v>
      </c>
    </row>
    <row r="44" spans="1:21" s="46" customFormat="1" ht="12.75">
      <c r="S44" s="157"/>
      <c r="T44" s="45"/>
      <c r="U44" s="45"/>
    </row>
    <row r="45" spans="1:21" s="46" customFormat="1" ht="12.75">
      <c r="S45" s="157"/>
      <c r="T45" s="45"/>
      <c r="U45" s="45"/>
    </row>
    <row r="46" spans="1:21" s="46" customFormat="1" ht="12.75">
      <c r="S46" s="157"/>
      <c r="T46" s="45"/>
      <c r="U46" s="45"/>
    </row>
    <row r="47" spans="1:21" s="46" customFormat="1" ht="12.75">
      <c r="S47" s="157"/>
      <c r="T47" s="45"/>
      <c r="U47" s="45"/>
    </row>
    <row r="48" spans="1:21" s="46" customFormat="1" ht="12.75">
      <c r="S48" s="157"/>
      <c r="T48" s="45"/>
      <c r="U48" s="45"/>
    </row>
    <row r="49" spans="19:21" s="46" customFormat="1" ht="12.75">
      <c r="S49" s="157"/>
      <c r="T49" s="45"/>
      <c r="U49" s="45"/>
    </row>
    <row r="50" spans="19:21" s="46" customFormat="1" ht="12.75">
      <c r="S50" s="157"/>
      <c r="T50" s="45"/>
      <c r="U50" s="45"/>
    </row>
    <row r="51" spans="19:21" s="46" customFormat="1" ht="12.75">
      <c r="S51" s="157"/>
      <c r="T51" s="45"/>
      <c r="U51" s="45"/>
    </row>
    <row r="52" spans="19:21" s="46" customFormat="1" ht="12.75">
      <c r="S52" s="157"/>
      <c r="T52" s="45"/>
      <c r="U52" s="45"/>
    </row>
    <row r="53" spans="19:21" s="46" customFormat="1" ht="12.75">
      <c r="S53" s="157"/>
      <c r="T53" s="45"/>
      <c r="U53" s="45"/>
    </row>
    <row r="54" spans="19:21" s="46" customFormat="1" ht="12.75">
      <c r="S54" s="157"/>
      <c r="T54" s="45"/>
      <c r="U54" s="45"/>
    </row>
    <row r="55" spans="19:21" s="46" customFormat="1" ht="12.75">
      <c r="S55" s="157"/>
      <c r="T55" s="45"/>
      <c r="U55" s="45"/>
    </row>
    <row r="56" spans="19:21" s="46" customFormat="1" ht="12.75">
      <c r="S56" s="157"/>
      <c r="T56" s="45"/>
      <c r="U56" s="45"/>
    </row>
    <row r="57" spans="19:21" s="46" customFormat="1" ht="12.75">
      <c r="S57" s="157"/>
      <c r="T57" s="45"/>
      <c r="U57" s="45"/>
    </row>
    <row r="58" spans="19:21" s="46" customFormat="1" ht="12.75">
      <c r="S58" s="157"/>
      <c r="T58" s="45"/>
      <c r="U58" s="45"/>
    </row>
    <row r="59" spans="19:21" s="46" customFormat="1" ht="12.75">
      <c r="S59" s="157"/>
      <c r="T59" s="45"/>
      <c r="U59" s="45"/>
    </row>
    <row r="60" spans="19:21" s="46" customFormat="1" ht="12.75">
      <c r="S60" s="157"/>
      <c r="T60" s="45"/>
      <c r="U60" s="45"/>
    </row>
    <row r="61" spans="19:21" s="46" customFormat="1" ht="12.75">
      <c r="S61" s="157"/>
      <c r="T61" s="45"/>
      <c r="U61" s="45"/>
    </row>
    <row r="62" spans="19:21" s="46" customFormat="1" ht="12.75">
      <c r="S62" s="157"/>
      <c r="T62" s="45"/>
      <c r="U62" s="45"/>
    </row>
    <row r="63" spans="19:21" s="46" customFormat="1" ht="12.75">
      <c r="S63" s="157"/>
      <c r="T63" s="45"/>
      <c r="U63" s="45"/>
    </row>
    <row r="64" spans="19:21" s="46" customFormat="1" ht="12.75">
      <c r="S64" s="157"/>
      <c r="T64" s="45"/>
      <c r="U64" s="45"/>
    </row>
    <row r="65" spans="19:21" s="46" customFormat="1" ht="12.75">
      <c r="S65" s="157"/>
      <c r="T65" s="45"/>
      <c r="U65" s="45"/>
    </row>
    <row r="66" spans="19:21" s="46" customFormat="1" ht="12.75">
      <c r="S66" s="157"/>
      <c r="T66" s="45"/>
      <c r="U66" s="45"/>
    </row>
    <row r="67" spans="19:21" s="46" customFormat="1" ht="12.75">
      <c r="S67" s="157"/>
      <c r="T67" s="45"/>
      <c r="U67" s="45"/>
    </row>
    <row r="68" spans="19:21" s="46" customFormat="1" ht="12.75">
      <c r="S68" s="157"/>
      <c r="T68" s="45"/>
      <c r="U68" s="45"/>
    </row>
    <row r="69" spans="19:21" s="46" customFormat="1" ht="12.75">
      <c r="S69" s="157"/>
      <c r="T69" s="45"/>
      <c r="U69" s="45"/>
    </row>
    <row r="70" spans="19:21" s="46" customFormat="1" ht="12.75">
      <c r="S70" s="157"/>
      <c r="T70" s="45"/>
      <c r="U70" s="45"/>
    </row>
    <row r="71" spans="19:21" s="46" customFormat="1" ht="12.75">
      <c r="S71" s="157"/>
      <c r="T71" s="45"/>
      <c r="U71" s="45"/>
    </row>
    <row r="72" spans="19:21" s="46" customFormat="1" ht="12.75">
      <c r="S72" s="157"/>
      <c r="T72" s="45"/>
      <c r="U72" s="45"/>
    </row>
    <row r="73" spans="19:21" s="46" customFormat="1" ht="12.75">
      <c r="S73" s="157"/>
      <c r="T73" s="45"/>
      <c r="U73" s="45"/>
    </row>
    <row r="74" spans="19:21" s="46" customFormat="1" ht="12.75">
      <c r="S74" s="157"/>
      <c r="T74" s="45"/>
      <c r="U74" s="45"/>
    </row>
    <row r="75" spans="19:21" s="46" customFormat="1" ht="12.75">
      <c r="S75" s="157"/>
      <c r="T75" s="45"/>
      <c r="U75" s="45"/>
    </row>
    <row r="76" spans="19:21" s="46" customFormat="1" ht="12.75">
      <c r="S76" s="157"/>
      <c r="T76" s="45"/>
      <c r="U76" s="45"/>
    </row>
    <row r="77" spans="19:21" s="46" customFormat="1" ht="12.75">
      <c r="S77" s="157"/>
      <c r="T77" s="45"/>
      <c r="U77" s="45"/>
    </row>
    <row r="78" spans="19:21" s="46" customFormat="1" ht="12.75">
      <c r="S78" s="157"/>
      <c r="T78" s="45"/>
      <c r="U78" s="45"/>
    </row>
    <row r="79" spans="19:21" s="46" customFormat="1" ht="12.75">
      <c r="S79" s="157"/>
      <c r="T79" s="45"/>
      <c r="U79" s="45"/>
    </row>
    <row r="80" spans="19:21" s="46" customFormat="1" ht="12.75">
      <c r="S80" s="157"/>
      <c r="T80" s="45"/>
      <c r="U80" s="45"/>
    </row>
    <row r="81" spans="19:21" s="46" customFormat="1" ht="12.75">
      <c r="S81" s="157"/>
      <c r="T81" s="45"/>
      <c r="U81" s="45"/>
    </row>
    <row r="82" spans="19:21" s="46" customFormat="1" ht="12.75">
      <c r="S82" s="157"/>
      <c r="T82" s="45"/>
      <c r="U82" s="45"/>
    </row>
    <row r="83" spans="19:21" s="46" customFormat="1" ht="12.75">
      <c r="S83" s="157"/>
      <c r="T83" s="45"/>
      <c r="U83" s="45"/>
    </row>
    <row r="84" spans="19:21" s="46" customFormat="1" ht="12.75">
      <c r="S84" s="157"/>
      <c r="T84" s="45"/>
      <c r="U84" s="45"/>
    </row>
    <row r="85" spans="19:21" s="46" customFormat="1" ht="12.75">
      <c r="S85" s="157"/>
      <c r="T85" s="45"/>
      <c r="U85" s="45"/>
    </row>
    <row r="86" spans="19:21" s="46" customFormat="1" ht="12.75">
      <c r="S86" s="157"/>
      <c r="T86" s="45"/>
      <c r="U86" s="45"/>
    </row>
    <row r="87" spans="19:21" s="46" customFormat="1" ht="12.75">
      <c r="S87" s="157"/>
      <c r="T87" s="45"/>
      <c r="U87" s="45"/>
    </row>
    <row r="88" spans="19:21" s="46" customFormat="1" ht="12.75">
      <c r="S88" s="157"/>
      <c r="T88" s="45"/>
      <c r="U88" s="45"/>
    </row>
    <row r="89" spans="19:21" s="46" customFormat="1" ht="12.75">
      <c r="S89" s="157"/>
      <c r="T89" s="45"/>
      <c r="U89" s="45"/>
    </row>
    <row r="90" spans="19:21" s="46" customFormat="1" ht="12.75">
      <c r="S90" s="157"/>
      <c r="T90" s="45"/>
      <c r="U90" s="45"/>
    </row>
    <row r="91" spans="19:21" s="46" customFormat="1" ht="12.75">
      <c r="S91" s="157"/>
      <c r="T91" s="45"/>
      <c r="U91" s="45"/>
    </row>
    <row r="92" spans="19:21" s="46" customFormat="1" ht="12.75">
      <c r="S92" s="157"/>
      <c r="T92" s="45"/>
      <c r="U92" s="45"/>
    </row>
    <row r="93" spans="19:21" s="46" customFormat="1" ht="12.75">
      <c r="S93" s="157"/>
      <c r="T93" s="45"/>
      <c r="U93" s="45"/>
    </row>
    <row r="94" spans="19:21" s="46" customFormat="1" ht="12.75">
      <c r="S94" s="157"/>
      <c r="T94" s="45"/>
      <c r="U94" s="45"/>
    </row>
    <row r="95" spans="19:21" s="46" customFormat="1" ht="12.75">
      <c r="S95" s="157"/>
      <c r="T95" s="45"/>
      <c r="U95" s="45"/>
    </row>
    <row r="96" spans="19:21" s="46" customFormat="1" ht="12.75">
      <c r="S96" s="157"/>
      <c r="T96" s="45"/>
      <c r="U96" s="45"/>
    </row>
    <row r="97" spans="19:21" s="46" customFormat="1" ht="12.75">
      <c r="S97" s="157"/>
      <c r="T97" s="45"/>
      <c r="U97" s="45"/>
    </row>
    <row r="98" spans="19:21" s="46" customFormat="1" ht="12.75">
      <c r="S98" s="157"/>
      <c r="T98" s="45"/>
      <c r="U98" s="45"/>
    </row>
    <row r="99" spans="19:21" s="46" customFormat="1" ht="12.75">
      <c r="S99" s="157"/>
      <c r="T99" s="45"/>
      <c r="U99" s="45"/>
    </row>
    <row r="100" spans="19:21" s="46" customFormat="1" ht="12.75">
      <c r="S100" s="157"/>
      <c r="T100" s="45"/>
      <c r="U100" s="45"/>
    </row>
    <row r="101" spans="19:21" s="46" customFormat="1" ht="12.75">
      <c r="S101" s="157"/>
      <c r="T101" s="45"/>
      <c r="U101" s="45"/>
    </row>
    <row r="102" spans="19:21" s="46" customFormat="1" ht="12.75">
      <c r="S102" s="157"/>
      <c r="T102" s="45"/>
      <c r="U102" s="45"/>
    </row>
    <row r="103" spans="19:21" s="46" customFormat="1" ht="12.75">
      <c r="S103" s="157"/>
      <c r="T103" s="45"/>
      <c r="U103" s="45"/>
    </row>
    <row r="104" spans="19:21" s="46" customFormat="1" ht="12.75">
      <c r="S104" s="157"/>
      <c r="T104" s="45"/>
      <c r="U104" s="45"/>
    </row>
    <row r="105" spans="19:21" s="46" customFormat="1" ht="12.75">
      <c r="S105" s="157"/>
      <c r="T105" s="45"/>
      <c r="U105" s="45"/>
    </row>
    <row r="106" spans="19:21" s="46" customFormat="1" ht="12.75">
      <c r="S106" s="157"/>
      <c r="T106" s="45"/>
      <c r="U106" s="45"/>
    </row>
    <row r="107" spans="19:21" s="46" customFormat="1" ht="12.75">
      <c r="S107" s="157"/>
      <c r="T107" s="45"/>
      <c r="U107" s="45"/>
    </row>
    <row r="108" spans="19:21" s="46" customFormat="1" ht="12.75">
      <c r="S108" s="157"/>
      <c r="T108" s="45"/>
      <c r="U108" s="45"/>
    </row>
    <row r="109" spans="19:21" s="46" customFormat="1" ht="12.75">
      <c r="S109" s="157"/>
      <c r="T109" s="45"/>
      <c r="U109" s="45"/>
    </row>
    <row r="110" spans="19:21" s="46" customFormat="1" ht="12.75">
      <c r="S110" s="157"/>
      <c r="T110" s="45"/>
      <c r="U110" s="45"/>
    </row>
    <row r="111" spans="19:21" s="46" customFormat="1" ht="12.75">
      <c r="S111" s="157"/>
      <c r="T111" s="45"/>
      <c r="U111" s="45"/>
    </row>
    <row r="112" spans="19:21" s="46" customFormat="1" ht="12.75">
      <c r="S112" s="157"/>
      <c r="T112" s="45"/>
      <c r="U112" s="45"/>
    </row>
    <row r="113" spans="1:21" s="46" customFormat="1" ht="12.75">
      <c r="S113" s="157"/>
      <c r="T113" s="45"/>
      <c r="U113" s="45"/>
    </row>
    <row r="114" spans="1:21" ht="15"/>
    <row r="115" spans="1:21" ht="16.5">
      <c r="A115" s="158"/>
      <c r="B115" s="159"/>
      <c r="C115" s="160"/>
      <c r="D115" s="160"/>
      <c r="E115" s="161"/>
      <c r="F115" s="161"/>
      <c r="G115" s="161"/>
      <c r="H115" s="162"/>
      <c r="I115" s="162"/>
      <c r="J115" s="163"/>
      <c r="K115" s="163"/>
      <c r="L115" s="163"/>
      <c r="M115" s="163"/>
      <c r="N115" s="163"/>
      <c r="O115" s="163"/>
      <c r="P115" s="163"/>
      <c r="Q115" s="163"/>
      <c r="R115" s="163"/>
      <c r="S115" s="164"/>
    </row>
    <row r="116" spans="1:21" ht="16.5">
      <c r="A116" s="158"/>
      <c r="B116" s="159"/>
      <c r="C116" s="160"/>
      <c r="D116" s="160"/>
      <c r="E116" s="161"/>
      <c r="F116" s="161"/>
      <c r="G116" s="161"/>
      <c r="H116" s="162"/>
      <c r="I116" s="162"/>
      <c r="J116" s="163"/>
      <c r="K116" s="163"/>
      <c r="L116" s="163"/>
      <c r="M116" s="163"/>
      <c r="N116" s="163"/>
      <c r="O116" s="163"/>
      <c r="P116" s="163"/>
      <c r="Q116" s="163"/>
      <c r="R116" s="163"/>
      <c r="S116" s="164"/>
    </row>
    <row r="117" spans="1:21" ht="16.5">
      <c r="A117" s="158"/>
      <c r="B117" s="159"/>
      <c r="C117" s="160"/>
      <c r="D117" s="160"/>
      <c r="E117" s="161"/>
      <c r="F117" s="161"/>
      <c r="G117" s="161"/>
      <c r="H117" s="162"/>
      <c r="I117" s="162"/>
      <c r="J117" s="163"/>
      <c r="K117" s="163"/>
      <c r="L117" s="163"/>
      <c r="M117" s="163"/>
      <c r="N117" s="163"/>
      <c r="O117" s="163"/>
      <c r="P117" s="163"/>
      <c r="Q117" s="163"/>
      <c r="R117" s="163"/>
      <c r="S117" s="164"/>
    </row>
    <row r="118" spans="1:21" ht="16.5">
      <c r="A118" s="158"/>
      <c r="B118" s="159"/>
      <c r="C118" s="160"/>
      <c r="D118" s="160"/>
      <c r="E118" s="161"/>
      <c r="F118" s="161"/>
      <c r="G118" s="161"/>
      <c r="H118" s="162"/>
      <c r="I118" s="162"/>
      <c r="J118" s="163"/>
      <c r="K118" s="163"/>
      <c r="L118" s="163"/>
      <c r="M118" s="163"/>
      <c r="N118" s="163"/>
      <c r="O118" s="163"/>
      <c r="P118" s="163"/>
      <c r="Q118" s="163"/>
      <c r="R118" s="163"/>
      <c r="S118" s="164"/>
    </row>
    <row r="119" spans="1:21" ht="16.5">
      <c r="A119" s="158"/>
      <c r="B119" s="159"/>
      <c r="C119" s="160"/>
      <c r="D119" s="160"/>
      <c r="E119" s="161"/>
      <c r="F119" s="161"/>
      <c r="G119" s="161"/>
      <c r="H119" s="162"/>
      <c r="I119" s="162"/>
      <c r="J119" s="163"/>
      <c r="K119" s="163"/>
      <c r="L119" s="163"/>
      <c r="M119" s="163"/>
      <c r="N119" s="163"/>
      <c r="O119" s="163"/>
      <c r="P119" s="163"/>
      <c r="Q119" s="163"/>
      <c r="R119" s="163"/>
      <c r="S119" s="164"/>
    </row>
    <row r="120" spans="1:21" ht="16.5">
      <c r="A120" s="158"/>
      <c r="B120" s="159"/>
      <c r="C120" s="160"/>
      <c r="D120" s="160"/>
      <c r="E120" s="161"/>
      <c r="F120" s="161"/>
      <c r="G120" s="161"/>
      <c r="H120" s="162"/>
      <c r="I120" s="162"/>
      <c r="J120" s="163"/>
      <c r="K120" s="163"/>
      <c r="L120" s="163"/>
      <c r="M120" s="163"/>
      <c r="N120" s="163"/>
      <c r="O120" s="163"/>
      <c r="P120" s="163"/>
      <c r="Q120" s="163"/>
      <c r="R120" s="163"/>
      <c r="S120" s="164"/>
    </row>
    <row r="121" spans="1:21" ht="16.5">
      <c r="A121" s="158"/>
      <c r="B121" s="159"/>
      <c r="C121" s="160"/>
      <c r="D121" s="160"/>
      <c r="E121" s="161"/>
      <c r="F121" s="161"/>
      <c r="G121" s="161"/>
      <c r="H121" s="162"/>
      <c r="I121" s="162"/>
      <c r="J121" s="163"/>
      <c r="K121" s="163"/>
      <c r="L121" s="163"/>
      <c r="M121" s="163"/>
      <c r="N121" s="163"/>
      <c r="O121" s="163"/>
      <c r="P121" s="163"/>
      <c r="Q121" s="163"/>
      <c r="R121" s="163"/>
      <c r="S121" s="164"/>
    </row>
    <row r="122" spans="1:21" ht="16.5">
      <c r="A122" s="158"/>
      <c r="B122" s="159"/>
      <c r="C122" s="160"/>
      <c r="D122" s="160"/>
      <c r="E122" s="161"/>
      <c r="F122" s="161"/>
      <c r="G122" s="161"/>
      <c r="H122" s="162"/>
      <c r="I122" s="162"/>
      <c r="J122" s="163"/>
      <c r="K122" s="163"/>
      <c r="L122" s="163"/>
      <c r="M122" s="163"/>
      <c r="N122" s="163"/>
      <c r="O122" s="163"/>
      <c r="P122" s="163"/>
      <c r="Q122" s="163"/>
      <c r="R122" s="163"/>
      <c r="S122" s="164"/>
    </row>
    <row r="123" spans="1:21" ht="16.5">
      <c r="A123" s="158"/>
      <c r="B123" s="159"/>
      <c r="C123" s="160"/>
      <c r="D123" s="160"/>
      <c r="E123" s="161"/>
      <c r="F123" s="161"/>
      <c r="G123" s="161"/>
      <c r="H123" s="162"/>
      <c r="I123" s="162"/>
      <c r="J123" s="163"/>
      <c r="K123" s="163"/>
      <c r="L123" s="163"/>
      <c r="M123" s="163"/>
      <c r="N123" s="163"/>
      <c r="O123" s="163"/>
      <c r="P123" s="163"/>
      <c r="Q123" s="163"/>
      <c r="R123" s="163"/>
      <c r="S123" s="164"/>
    </row>
    <row r="124" spans="1:21" ht="16.5">
      <c r="A124" s="158"/>
      <c r="B124" s="159"/>
      <c r="C124" s="160"/>
      <c r="D124" s="160"/>
      <c r="E124" s="161"/>
      <c r="F124" s="161"/>
      <c r="G124" s="161"/>
      <c r="H124" s="162"/>
      <c r="I124" s="162"/>
      <c r="J124" s="163"/>
      <c r="K124" s="163"/>
      <c r="L124" s="163"/>
      <c r="M124" s="163"/>
      <c r="N124" s="163"/>
      <c r="O124" s="163"/>
      <c r="P124" s="163"/>
      <c r="Q124" s="163"/>
      <c r="R124" s="163"/>
      <c r="S124" s="164"/>
    </row>
    <row r="125" spans="1:21" ht="16.5">
      <c r="A125" s="158"/>
      <c r="B125" s="159"/>
      <c r="C125" s="160"/>
      <c r="D125" s="160"/>
      <c r="E125" s="161"/>
      <c r="F125" s="161"/>
      <c r="G125" s="161"/>
      <c r="H125" s="162"/>
      <c r="I125" s="162"/>
      <c r="J125" s="163"/>
      <c r="K125" s="163"/>
      <c r="L125" s="163"/>
      <c r="M125" s="163"/>
      <c r="N125" s="163"/>
      <c r="O125" s="163"/>
      <c r="P125" s="163"/>
      <c r="Q125" s="163"/>
      <c r="R125" s="163"/>
      <c r="S125" s="164"/>
    </row>
    <row r="126" spans="1:21" ht="16.5">
      <c r="A126" s="158"/>
      <c r="B126" s="159"/>
      <c r="C126" s="160"/>
      <c r="D126" s="160"/>
      <c r="E126" s="161"/>
      <c r="F126" s="161"/>
      <c r="G126" s="161"/>
      <c r="H126" s="162"/>
      <c r="I126" s="162"/>
      <c r="J126" s="163"/>
      <c r="K126" s="163"/>
      <c r="L126" s="163"/>
      <c r="M126" s="163"/>
      <c r="N126" s="163"/>
      <c r="O126" s="163"/>
      <c r="P126" s="163"/>
      <c r="Q126" s="163"/>
      <c r="R126" s="163"/>
      <c r="S126" s="164"/>
    </row>
    <row r="127" spans="1:21" ht="16.5">
      <c r="A127" s="158"/>
      <c r="B127" s="159"/>
      <c r="C127" s="160"/>
      <c r="D127" s="160"/>
      <c r="E127" s="161"/>
      <c r="F127" s="161"/>
      <c r="G127" s="161"/>
      <c r="H127" s="162"/>
      <c r="I127" s="162"/>
      <c r="J127" s="163"/>
      <c r="K127" s="163"/>
      <c r="L127" s="163"/>
      <c r="M127" s="163"/>
      <c r="N127" s="163"/>
      <c r="O127" s="163"/>
      <c r="P127" s="163"/>
      <c r="Q127" s="163"/>
      <c r="R127" s="163"/>
      <c r="S127" s="164"/>
    </row>
    <row r="128" spans="1:21" ht="16.5">
      <c r="A128" s="158"/>
      <c r="B128" s="159"/>
      <c r="C128" s="160"/>
      <c r="D128" s="160"/>
      <c r="E128" s="161"/>
      <c r="F128" s="161"/>
      <c r="G128" s="161"/>
      <c r="H128" s="162"/>
      <c r="I128" s="162"/>
      <c r="J128" s="163"/>
      <c r="K128" s="163"/>
      <c r="L128" s="163"/>
      <c r="M128" s="163"/>
      <c r="N128" s="163"/>
      <c r="O128" s="163"/>
      <c r="P128" s="163"/>
      <c r="Q128" s="163"/>
      <c r="R128" s="163"/>
      <c r="S128" s="164"/>
    </row>
    <row r="129" spans="1:19" ht="16.5">
      <c r="A129" s="158"/>
      <c r="B129" s="159"/>
      <c r="C129" s="160"/>
      <c r="D129" s="160"/>
      <c r="E129" s="161"/>
      <c r="F129" s="161"/>
      <c r="G129" s="161"/>
      <c r="H129" s="162"/>
      <c r="I129" s="162"/>
      <c r="J129" s="163"/>
      <c r="K129" s="163"/>
      <c r="L129" s="163"/>
      <c r="M129" s="163"/>
      <c r="N129" s="163"/>
      <c r="O129" s="163"/>
      <c r="P129" s="163"/>
      <c r="Q129" s="163"/>
      <c r="R129" s="163"/>
      <c r="S129" s="164"/>
    </row>
    <row r="130" spans="1:19" ht="15"/>
    <row r="131" spans="1:19" ht="15"/>
    <row r="132" spans="1:19" ht="15"/>
    <row r="133" spans="1:19" ht="15"/>
    <row r="134" spans="1:19" ht="15"/>
    <row r="135" spans="1:19" ht="15"/>
    <row r="136" spans="1:19" ht="15"/>
    <row r="137" spans="1:19" ht="15"/>
    <row r="138" spans="1:19" ht="15"/>
    <row r="139" spans="1:19" ht="15"/>
    <row r="140" spans="1:19" ht="15"/>
    <row r="141" spans="1:19" ht="15"/>
    <row r="142" spans="1:19" ht="15"/>
    <row r="143" spans="1:19" ht="15"/>
    <row r="144" spans="1:19" ht="15"/>
    <row r="145" ht="15"/>
    <row r="146" ht="15"/>
    <row r="147" ht="15"/>
    <row r="148" ht="15"/>
    <row r="149" ht="15"/>
    <row r="150" ht="15"/>
    <row r="151" ht="15"/>
  </sheetData>
  <sheetProtection algorithmName="SHA-512" hashValue="ccGT05eEbow0VVzUjXSDWfobbu0a/whem4Cx8YC8se6WzFpLxVA5D8UVZ8tJnoNCd7q/KtpewcMy35hG2KPHEw==" saltValue="gNU4lxRBwUtRlNF96bbGyQ==" spinCount="100000" sheet="1" objects="1" scenarios="1" formatRows="0" insertRows="0" deleteRows="0" selectLockedCells="1"/>
  <mergeCells count="13">
    <mergeCell ref="A1:B3"/>
    <mergeCell ref="C1:U3"/>
    <mergeCell ref="Q8:R8"/>
    <mergeCell ref="C6:E6"/>
    <mergeCell ref="C4:E4"/>
    <mergeCell ref="C5:E5"/>
    <mergeCell ref="H4:K4"/>
    <mergeCell ref="H5:K5"/>
    <mergeCell ref="O4:Q4"/>
    <mergeCell ref="O5:Q5"/>
    <mergeCell ref="O6:Q6"/>
    <mergeCell ref="O7:Q7"/>
    <mergeCell ref="C7:K7"/>
  </mergeCells>
  <conditionalFormatting sqref="T10:T43">
    <cfRule type="cellIs" dxfId="202" priority="416" stopIfTrue="1" operator="between">
      <formula>$C10</formula>
      <formula>$D10</formula>
    </cfRule>
    <cfRule type="cellIs" dxfId="201" priority="417" stopIfTrue="1" operator="equal">
      <formula>$C10</formula>
    </cfRule>
    <cfRule type="cellIs" dxfId="200" priority="419" operator="lessThan">
      <formula>$C10</formula>
    </cfRule>
  </conditionalFormatting>
  <conditionalFormatting sqref="U10:U43">
    <cfRule type="cellIs" dxfId="199" priority="413" stopIfTrue="1" operator="between">
      <formula>$C10</formula>
      <formula>$D10</formula>
    </cfRule>
    <cfRule type="cellIs" dxfId="198" priority="414" stopIfTrue="1" operator="equal">
      <formula>$D10</formula>
    </cfRule>
    <cfRule type="cellIs" dxfId="197" priority="415" operator="greaterThan">
      <formula>$D10</formula>
    </cfRule>
  </conditionalFormatting>
  <conditionalFormatting sqref="I10:R10">
    <cfRule type="cellIs" dxfId="196" priority="408" stopIfTrue="1" operator="between">
      <formula>$C10</formula>
      <formula>$D10</formula>
    </cfRule>
    <cfRule type="cellIs" dxfId="195" priority="409" stopIfTrue="1" operator="equal">
      <formula>$D10</formula>
    </cfRule>
    <cfRule type="cellIs" dxfId="194" priority="410" stopIfTrue="1" operator="equal">
      <formula>$C10</formula>
    </cfRule>
    <cfRule type="cellIs" dxfId="193" priority="411" stopIfTrue="1" operator="greaterThan">
      <formula>$D10</formula>
    </cfRule>
    <cfRule type="cellIs" dxfId="192" priority="412" operator="lessThan">
      <formula>$C10</formula>
    </cfRule>
  </conditionalFormatting>
  <conditionalFormatting sqref="I43:R43">
    <cfRule type="cellIs" dxfId="191" priority="273" operator="greaterThan">
      <formula>$D$43</formula>
    </cfRule>
    <cfRule type="cellIs" dxfId="190" priority="274" operator="lessThan">
      <formula>$C$43</formula>
    </cfRule>
    <cfRule type="cellIs" dxfId="189" priority="275" operator="lessThanOrEqual">
      <formula>$D$43</formula>
    </cfRule>
    <cfRule type="cellIs" dxfId="188" priority="276" operator="greaterThanOrEqual">
      <formula>$C$43</formula>
    </cfRule>
  </conditionalFormatting>
  <conditionalFormatting sqref="I42:R42">
    <cfRule type="cellIs" dxfId="187" priority="161" operator="greaterThan">
      <formula>$D$42</formula>
    </cfRule>
    <cfRule type="cellIs" dxfId="186" priority="162" operator="lessThan">
      <formula>$C$42</formula>
    </cfRule>
    <cfRule type="cellIs" dxfId="185" priority="163" operator="lessThanOrEqual">
      <formula>$D$42</formula>
    </cfRule>
    <cfRule type="cellIs" dxfId="184" priority="164" operator="greaterThanOrEqual">
      <formula>$C$42</formula>
    </cfRule>
  </conditionalFormatting>
  <conditionalFormatting sqref="I41:R41">
    <cfRule type="cellIs" dxfId="183" priority="157" operator="greaterThan">
      <formula>$D$41</formula>
    </cfRule>
    <cfRule type="cellIs" dxfId="182" priority="158" operator="lessThan">
      <formula>$C$41</formula>
    </cfRule>
    <cfRule type="cellIs" dxfId="181" priority="159" operator="lessThanOrEqual">
      <formula>$D$41</formula>
    </cfRule>
    <cfRule type="cellIs" dxfId="180" priority="160" operator="greaterThanOrEqual">
      <formula>$C$41</formula>
    </cfRule>
  </conditionalFormatting>
  <conditionalFormatting sqref="I40:R40">
    <cfRule type="cellIs" dxfId="179" priority="153" operator="greaterThan">
      <formula>$D$40</formula>
    </cfRule>
    <cfRule type="cellIs" dxfId="178" priority="154" operator="lessThan">
      <formula>$C$40</formula>
    </cfRule>
    <cfRule type="cellIs" dxfId="177" priority="155" operator="lessThanOrEqual">
      <formula>$D$40</formula>
    </cfRule>
    <cfRule type="cellIs" dxfId="176" priority="156" operator="greaterThanOrEqual">
      <formula>$C$40</formula>
    </cfRule>
  </conditionalFormatting>
  <conditionalFormatting sqref="I30:R30">
    <cfRule type="cellIs" dxfId="175" priority="113" operator="greaterThan">
      <formula>$D$30</formula>
    </cfRule>
    <cfRule type="cellIs" dxfId="174" priority="114" operator="lessThan">
      <formula>$C$30</formula>
    </cfRule>
    <cfRule type="cellIs" dxfId="173" priority="115" operator="lessThanOrEqual">
      <formula>$D$30</formula>
    </cfRule>
    <cfRule type="cellIs" dxfId="172" priority="116" operator="greaterThanOrEqual">
      <formula>$C$30</formula>
    </cfRule>
  </conditionalFormatting>
  <conditionalFormatting sqref="I31:R31">
    <cfRule type="cellIs" dxfId="171" priority="109" operator="greaterThan">
      <formula>$D$31</formula>
    </cfRule>
    <cfRule type="cellIs" dxfId="170" priority="110" operator="lessThan">
      <formula>$C$31</formula>
    </cfRule>
    <cfRule type="cellIs" dxfId="169" priority="111" operator="lessThanOrEqual">
      <formula>$D$31</formula>
    </cfRule>
    <cfRule type="cellIs" dxfId="168" priority="112" operator="greaterThanOrEqual">
      <formula>$C$31</formula>
    </cfRule>
  </conditionalFormatting>
  <conditionalFormatting sqref="I32:R32">
    <cfRule type="cellIs" dxfId="167" priority="105" operator="greaterThan">
      <formula>$D$32</formula>
    </cfRule>
    <cfRule type="cellIs" dxfId="166" priority="106" operator="lessThan">
      <formula>$C$32</formula>
    </cfRule>
    <cfRule type="cellIs" dxfId="165" priority="107" operator="lessThanOrEqual">
      <formula>$D$32</formula>
    </cfRule>
    <cfRule type="cellIs" dxfId="164" priority="108" operator="greaterThanOrEqual">
      <formula>$C$32</formula>
    </cfRule>
  </conditionalFormatting>
  <conditionalFormatting sqref="I33:R33">
    <cfRule type="cellIs" dxfId="163" priority="101" operator="greaterThan">
      <formula>$D$33</formula>
    </cfRule>
    <cfRule type="cellIs" dxfId="162" priority="102" operator="lessThan">
      <formula>$C$33</formula>
    </cfRule>
    <cfRule type="cellIs" dxfId="161" priority="103" operator="lessThanOrEqual">
      <formula>$D$33</formula>
    </cfRule>
    <cfRule type="cellIs" dxfId="160" priority="104" operator="greaterThanOrEqual">
      <formula>$C$33</formula>
    </cfRule>
  </conditionalFormatting>
  <conditionalFormatting sqref="I34:R34">
    <cfRule type="cellIs" dxfId="159" priority="97" operator="greaterThan">
      <formula>$D$34</formula>
    </cfRule>
    <cfRule type="cellIs" dxfId="158" priority="98" operator="lessThan">
      <formula>$C$34</formula>
    </cfRule>
    <cfRule type="cellIs" dxfId="157" priority="99" operator="lessThanOrEqual">
      <formula>$D$34</formula>
    </cfRule>
    <cfRule type="cellIs" dxfId="156" priority="100" operator="greaterThanOrEqual">
      <formula>$C$34</formula>
    </cfRule>
  </conditionalFormatting>
  <conditionalFormatting sqref="I35:R35">
    <cfRule type="cellIs" dxfId="155" priority="93" operator="greaterThan">
      <formula>$D$35</formula>
    </cfRule>
    <cfRule type="cellIs" dxfId="154" priority="94" operator="lessThan">
      <formula>$C$35</formula>
    </cfRule>
    <cfRule type="cellIs" dxfId="153" priority="95" operator="lessThanOrEqual">
      <formula>$D$35</formula>
    </cfRule>
    <cfRule type="cellIs" dxfId="152" priority="96" operator="greaterThanOrEqual">
      <formula>$C$35</formula>
    </cfRule>
  </conditionalFormatting>
  <conditionalFormatting sqref="I36:R36">
    <cfRule type="cellIs" dxfId="151" priority="89" operator="greaterThan">
      <formula>$D$36</formula>
    </cfRule>
    <cfRule type="cellIs" dxfId="150" priority="90" operator="lessThan">
      <formula>$C$36</formula>
    </cfRule>
    <cfRule type="cellIs" dxfId="149" priority="91" operator="lessThanOrEqual">
      <formula>$D$36</formula>
    </cfRule>
    <cfRule type="cellIs" dxfId="148" priority="92" operator="greaterThanOrEqual">
      <formula>$C$36</formula>
    </cfRule>
  </conditionalFormatting>
  <conditionalFormatting sqref="I37:R37">
    <cfRule type="cellIs" dxfId="147" priority="85" operator="greaterThan">
      <formula>$D$37</formula>
    </cfRule>
    <cfRule type="cellIs" dxfId="146" priority="86" operator="lessThan">
      <formula>$C$37</formula>
    </cfRule>
    <cfRule type="cellIs" dxfId="145" priority="87" operator="lessThanOrEqual">
      <formula>$D$37</formula>
    </cfRule>
    <cfRule type="cellIs" dxfId="144" priority="88" operator="greaterThanOrEqual">
      <formula>$C$37</formula>
    </cfRule>
  </conditionalFormatting>
  <conditionalFormatting sqref="I38:R38">
    <cfRule type="cellIs" dxfId="143" priority="81" operator="greaterThan">
      <formula>$D$38</formula>
    </cfRule>
    <cfRule type="cellIs" dxfId="142" priority="82" operator="lessThan">
      <formula>$C$38</formula>
    </cfRule>
    <cfRule type="cellIs" dxfId="141" priority="83" operator="lessThanOrEqual">
      <formula>$D$38</formula>
    </cfRule>
    <cfRule type="cellIs" dxfId="140" priority="84" operator="greaterThanOrEqual">
      <formula>$C$38</formula>
    </cfRule>
  </conditionalFormatting>
  <conditionalFormatting sqref="I39:R39">
    <cfRule type="cellIs" dxfId="139" priority="77" operator="greaterThan">
      <formula>$D$39</formula>
    </cfRule>
    <cfRule type="cellIs" dxfId="138" priority="78" operator="lessThan">
      <formula>$C$39</formula>
    </cfRule>
    <cfRule type="cellIs" dxfId="137" priority="79" operator="lessThanOrEqual">
      <formula>$D$39</formula>
    </cfRule>
    <cfRule type="cellIs" dxfId="136" priority="80" operator="greaterThanOrEqual">
      <formula>$C$39</formula>
    </cfRule>
  </conditionalFormatting>
  <conditionalFormatting sqref="I20:R20">
    <cfRule type="cellIs" dxfId="135" priority="73" operator="greaterThan">
      <formula>$D$20</formula>
    </cfRule>
    <cfRule type="cellIs" dxfId="134" priority="74" operator="lessThan">
      <formula>$C$20</formula>
    </cfRule>
    <cfRule type="cellIs" dxfId="133" priority="75" operator="lessThanOrEqual">
      <formula>$D$20</formula>
    </cfRule>
    <cfRule type="cellIs" dxfId="132" priority="76" operator="greaterThanOrEqual">
      <formula>$C$20</formula>
    </cfRule>
  </conditionalFormatting>
  <conditionalFormatting sqref="I21:R21">
    <cfRule type="cellIs" dxfId="131" priority="69" operator="greaterThan">
      <formula>$D$21</formula>
    </cfRule>
    <cfRule type="cellIs" dxfId="130" priority="70" operator="lessThan">
      <formula>$C$21</formula>
    </cfRule>
    <cfRule type="cellIs" dxfId="129" priority="71" operator="lessThanOrEqual">
      <formula>$D$21</formula>
    </cfRule>
    <cfRule type="cellIs" dxfId="128" priority="72" operator="greaterThanOrEqual">
      <formula>$C$21</formula>
    </cfRule>
  </conditionalFormatting>
  <conditionalFormatting sqref="I22:R22">
    <cfRule type="cellIs" dxfId="127" priority="65" operator="greaterThan">
      <formula>$D$22</formula>
    </cfRule>
    <cfRule type="cellIs" dxfId="126" priority="66" operator="lessThan">
      <formula>$C$22</formula>
    </cfRule>
    <cfRule type="cellIs" dxfId="125" priority="67" operator="lessThanOrEqual">
      <formula>$D$22</formula>
    </cfRule>
    <cfRule type="cellIs" dxfId="124" priority="68" operator="greaterThanOrEqual">
      <formula>$C$22</formula>
    </cfRule>
  </conditionalFormatting>
  <conditionalFormatting sqref="I23:R23">
    <cfRule type="cellIs" dxfId="123" priority="61" operator="greaterThan">
      <formula>$D$23</formula>
    </cfRule>
    <cfRule type="cellIs" dxfId="122" priority="62" operator="lessThan">
      <formula>$C$23</formula>
    </cfRule>
    <cfRule type="cellIs" dxfId="121" priority="63" operator="lessThanOrEqual">
      <formula>$D$23</formula>
    </cfRule>
    <cfRule type="cellIs" dxfId="120" priority="64" operator="greaterThanOrEqual">
      <formula>$C$23</formula>
    </cfRule>
  </conditionalFormatting>
  <conditionalFormatting sqref="I24:R24">
    <cfRule type="cellIs" dxfId="119" priority="57" operator="greaterThan">
      <formula>$D$24</formula>
    </cfRule>
    <cfRule type="cellIs" dxfId="118" priority="58" operator="lessThan">
      <formula>$C$24</formula>
    </cfRule>
    <cfRule type="cellIs" dxfId="117" priority="59" operator="lessThanOrEqual">
      <formula>$D$24</formula>
    </cfRule>
    <cfRule type="cellIs" dxfId="116" priority="60" operator="greaterThanOrEqual">
      <formula>$C$24</formula>
    </cfRule>
  </conditionalFormatting>
  <conditionalFormatting sqref="I25:R25">
    <cfRule type="cellIs" dxfId="115" priority="53" operator="greaterThan">
      <formula>$D$25</formula>
    </cfRule>
    <cfRule type="cellIs" dxfId="114" priority="54" operator="lessThan">
      <formula>$C$25</formula>
    </cfRule>
    <cfRule type="cellIs" dxfId="113" priority="55" operator="lessThanOrEqual">
      <formula>$D$25</formula>
    </cfRule>
    <cfRule type="cellIs" dxfId="112" priority="56" operator="greaterThanOrEqual">
      <formula>$C$25</formula>
    </cfRule>
  </conditionalFormatting>
  <conditionalFormatting sqref="I26:R26">
    <cfRule type="cellIs" dxfId="111" priority="49" operator="greaterThan">
      <formula>$D$26</formula>
    </cfRule>
    <cfRule type="cellIs" dxfId="110" priority="50" operator="lessThan">
      <formula>$C$26</formula>
    </cfRule>
    <cfRule type="cellIs" dxfId="109" priority="51" operator="lessThanOrEqual">
      <formula>$D$26</formula>
    </cfRule>
    <cfRule type="cellIs" dxfId="108" priority="52" operator="greaterThanOrEqual">
      <formula>$C$26</formula>
    </cfRule>
  </conditionalFormatting>
  <conditionalFormatting sqref="I27:R27">
    <cfRule type="cellIs" dxfId="107" priority="45" operator="greaterThan">
      <formula>$D$27</formula>
    </cfRule>
    <cfRule type="cellIs" dxfId="106" priority="46" operator="lessThan">
      <formula>$C$27</formula>
    </cfRule>
    <cfRule type="cellIs" dxfId="105" priority="47" operator="lessThanOrEqual">
      <formula>$D$27</formula>
    </cfRule>
    <cfRule type="cellIs" dxfId="104" priority="48" operator="greaterThanOrEqual">
      <formula>$C$27</formula>
    </cfRule>
  </conditionalFormatting>
  <conditionalFormatting sqref="I28:R28">
    <cfRule type="cellIs" dxfId="103" priority="41" operator="greaterThan">
      <formula>$D$28</formula>
    </cfRule>
    <cfRule type="cellIs" dxfId="102" priority="42" operator="lessThan">
      <formula>$C$28</formula>
    </cfRule>
    <cfRule type="cellIs" dxfId="101" priority="43" operator="lessThanOrEqual">
      <formula>$D$28</formula>
    </cfRule>
    <cfRule type="cellIs" dxfId="100" priority="44" operator="greaterThanOrEqual">
      <formula>$C$28</formula>
    </cfRule>
  </conditionalFormatting>
  <conditionalFormatting sqref="I29:R29">
    <cfRule type="cellIs" dxfId="99" priority="37" operator="greaterThan">
      <formula>$D$29</formula>
    </cfRule>
    <cfRule type="cellIs" dxfId="98" priority="38" operator="lessThan">
      <formula>$C$29</formula>
    </cfRule>
    <cfRule type="cellIs" dxfId="97" priority="39" operator="lessThanOrEqual">
      <formula>$D$29</formula>
    </cfRule>
    <cfRule type="cellIs" dxfId="96" priority="40" operator="greaterThanOrEqual">
      <formula>$C$29</formula>
    </cfRule>
  </conditionalFormatting>
  <conditionalFormatting sqref="I11:R11">
    <cfRule type="cellIs" dxfId="95" priority="33" operator="greaterThan">
      <formula>$D$11</formula>
    </cfRule>
    <cfRule type="cellIs" dxfId="94" priority="34" operator="lessThan">
      <formula>$C$11</formula>
    </cfRule>
    <cfRule type="cellIs" dxfId="93" priority="35" operator="lessThanOrEqual">
      <formula>$D$11</formula>
    </cfRule>
    <cfRule type="cellIs" dxfId="92" priority="36" operator="greaterThanOrEqual">
      <formula>$C$11</formula>
    </cfRule>
  </conditionalFormatting>
  <conditionalFormatting sqref="I12:R12">
    <cfRule type="cellIs" dxfId="91" priority="29" operator="greaterThan">
      <formula>$D$12</formula>
    </cfRule>
    <cfRule type="cellIs" dxfId="90" priority="30" operator="lessThan">
      <formula>$C$12</formula>
    </cfRule>
    <cfRule type="cellIs" dxfId="89" priority="31" operator="lessThanOrEqual">
      <formula>$D$12</formula>
    </cfRule>
    <cfRule type="cellIs" dxfId="88" priority="32" operator="greaterThanOrEqual">
      <formula>$C$12</formula>
    </cfRule>
  </conditionalFormatting>
  <conditionalFormatting sqref="I13:R13">
    <cfRule type="cellIs" dxfId="87" priority="25" operator="greaterThan">
      <formula>$D$13</formula>
    </cfRule>
    <cfRule type="cellIs" dxfId="86" priority="26" operator="lessThan">
      <formula>$C$13</formula>
    </cfRule>
    <cfRule type="cellIs" dxfId="85" priority="27" operator="lessThanOrEqual">
      <formula>$D$13</formula>
    </cfRule>
    <cfRule type="cellIs" dxfId="84" priority="28" operator="greaterThanOrEqual">
      <formula>$C$13</formula>
    </cfRule>
  </conditionalFormatting>
  <conditionalFormatting sqref="I14:R14">
    <cfRule type="cellIs" dxfId="83" priority="21" operator="greaterThan">
      <formula>$D$14</formula>
    </cfRule>
    <cfRule type="cellIs" dxfId="82" priority="22" operator="lessThan">
      <formula>$C$14</formula>
    </cfRule>
    <cfRule type="cellIs" dxfId="81" priority="23" operator="lessThanOrEqual">
      <formula>$D$14</formula>
    </cfRule>
    <cfRule type="cellIs" dxfId="80" priority="24" operator="greaterThanOrEqual">
      <formula>$C$14</formula>
    </cfRule>
  </conditionalFormatting>
  <conditionalFormatting sqref="I15:R15">
    <cfRule type="cellIs" dxfId="79" priority="17" operator="greaterThan">
      <formula>$D$15</formula>
    </cfRule>
    <cfRule type="cellIs" dxfId="78" priority="18" operator="lessThan">
      <formula>$C$15</formula>
    </cfRule>
    <cfRule type="cellIs" dxfId="77" priority="19" operator="lessThanOrEqual">
      <formula>$D$15</formula>
    </cfRule>
    <cfRule type="cellIs" dxfId="76" priority="20" operator="greaterThanOrEqual">
      <formula>$C$15</formula>
    </cfRule>
  </conditionalFormatting>
  <conditionalFormatting sqref="I16:R16">
    <cfRule type="cellIs" dxfId="75" priority="13" operator="greaterThan">
      <formula>$D$16</formula>
    </cfRule>
    <cfRule type="cellIs" dxfId="74" priority="14" operator="lessThan">
      <formula>$C$16</formula>
    </cfRule>
    <cfRule type="cellIs" dxfId="73" priority="15" operator="lessThanOrEqual">
      <formula>$D$16</formula>
    </cfRule>
    <cfRule type="cellIs" dxfId="72" priority="16" operator="greaterThanOrEqual">
      <formula>$C$16</formula>
    </cfRule>
  </conditionalFormatting>
  <conditionalFormatting sqref="I17:R17">
    <cfRule type="cellIs" dxfId="71" priority="9" operator="greaterThan">
      <formula>$D$17</formula>
    </cfRule>
    <cfRule type="cellIs" dxfId="70" priority="10" operator="lessThan">
      <formula>$C$17</formula>
    </cfRule>
    <cfRule type="cellIs" dxfId="69" priority="11" operator="lessThanOrEqual">
      <formula>$D$17</formula>
    </cfRule>
    <cfRule type="cellIs" dxfId="68" priority="12" operator="greaterThanOrEqual">
      <formula>$C$17</formula>
    </cfRule>
  </conditionalFormatting>
  <conditionalFormatting sqref="I18:R18">
    <cfRule type="cellIs" dxfId="67" priority="5" operator="greaterThan">
      <formula>$D$18</formula>
    </cfRule>
    <cfRule type="cellIs" dxfId="66" priority="6" operator="lessThan">
      <formula>$C$18</formula>
    </cfRule>
    <cfRule type="cellIs" dxfId="65" priority="7" operator="lessThanOrEqual">
      <formula>$D$18</formula>
    </cfRule>
    <cfRule type="cellIs" dxfId="64" priority="8" operator="greaterThanOrEqual">
      <formula>$C$18</formula>
    </cfRule>
  </conditionalFormatting>
  <conditionalFormatting sqref="I19:R19">
    <cfRule type="cellIs" dxfId="63" priority="1" operator="greaterThan">
      <formula>$D$19</formula>
    </cfRule>
    <cfRule type="cellIs" dxfId="62" priority="2" operator="lessThan">
      <formula>$C$19</formula>
    </cfRule>
    <cfRule type="cellIs" dxfId="61" priority="3" operator="lessThanOrEqual">
      <formula>$D$19</formula>
    </cfRule>
    <cfRule type="cellIs" dxfId="60" priority="4" operator="greaterThanOrEqual">
      <formula>$C$19</formula>
    </cfRule>
  </conditionalFormatting>
  <pageMargins left="0.25" right="0.25" top="0.75" bottom="0.75" header="0.3" footer="0.3"/>
  <pageSetup scale="63" orientation="landscape" r:id="rId1"/>
  <headerFooter>
    <oddFooter>&amp;L&amp;9&amp;F&amp;C&amp;9Page &amp;P of &amp;N&amp;R&amp;9&amp;A</oddFooter>
  </headerFooter>
  <ignoredErrors>
    <ignoredError sqref="S10:U10" formulaRange="1"/>
    <ignoredError sqref="S11:S43"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J154"/>
  <sheetViews>
    <sheetView zoomScale="90" zoomScaleNormal="90" workbookViewId="0">
      <pane ySplit="16" topLeftCell="A17" activePane="bottomLeft" state="frozenSplit"/>
      <selection pane="bottomLeft" activeCell="C10" sqref="C10"/>
    </sheetView>
  </sheetViews>
  <sheetFormatPr defaultColWidth="0" defaultRowHeight="0" customHeight="1" zeroHeight="1"/>
  <cols>
    <col min="1" max="1" width="26.5703125" style="46" customWidth="1"/>
    <col min="2" max="2" width="14.85546875" style="46" customWidth="1"/>
    <col min="3" max="6" width="29.140625" style="46" bestFit="1" customWidth="1"/>
    <col min="7" max="10" width="32.5703125" style="46" customWidth="1"/>
    <col min="11" max="234" width="9.140625" style="46" customWidth="1"/>
    <col min="235" max="235" width="5.5703125" style="46" customWidth="1"/>
    <col min="236" max="236" width="30.5703125" style="46" customWidth="1"/>
    <col min="237" max="238" width="6.5703125" style="46" customWidth="1"/>
    <col min="239" max="239" width="40.5703125" style="46" customWidth="1"/>
    <col min="240" max="240" width="6.5703125" style="46" customWidth="1"/>
    <col min="241" max="241" width="9.140625" style="46" customWidth="1"/>
    <col min="242" max="251" width="9.5703125" style="46" customWidth="1"/>
    <col min="252" max="252" width="1.5703125" style="46" customWidth="1"/>
    <col min="253" max="490" width="0" style="46" hidden="1"/>
    <col min="491" max="491" width="5.5703125" style="46" customWidth="1"/>
    <col min="492" max="492" width="30.5703125" style="46" customWidth="1"/>
    <col min="493" max="494" width="6.5703125" style="46" customWidth="1"/>
    <col min="495" max="495" width="40.5703125" style="46" customWidth="1"/>
    <col min="496" max="496" width="6.5703125" style="46" customWidth="1"/>
    <col min="497" max="497" width="9.140625" style="46" customWidth="1"/>
    <col min="498" max="507" width="9.5703125" style="46" customWidth="1"/>
    <col min="508" max="508" width="1.5703125" style="46" customWidth="1"/>
    <col min="509" max="746" width="0" style="46" hidden="1"/>
    <col min="747" max="747" width="5.5703125" style="46" customWidth="1"/>
    <col min="748" max="748" width="30.5703125" style="46" customWidth="1"/>
    <col min="749" max="750" width="6.5703125" style="46" customWidth="1"/>
    <col min="751" max="751" width="40.5703125" style="46" customWidth="1"/>
    <col min="752" max="752" width="6.5703125" style="46" customWidth="1"/>
    <col min="753" max="753" width="9.140625" style="46" customWidth="1"/>
    <col min="754" max="763" width="9.5703125" style="46" customWidth="1"/>
    <col min="764" max="764" width="1.5703125" style="46" customWidth="1"/>
    <col min="765" max="1002" width="0" style="46" hidden="1"/>
    <col min="1003" max="1003" width="5.5703125" style="46" customWidth="1"/>
    <col min="1004" max="1004" width="30.5703125" style="46" customWidth="1"/>
    <col min="1005" max="1006" width="6.5703125" style="46" customWidth="1"/>
    <col min="1007" max="1007" width="40.5703125" style="46" customWidth="1"/>
    <col min="1008" max="1008" width="6.5703125" style="46" customWidth="1"/>
    <col min="1009" max="1009" width="9.140625" style="46" customWidth="1"/>
    <col min="1010" max="1019" width="9.5703125" style="46" customWidth="1"/>
    <col min="1020" max="1020" width="1.5703125" style="46" customWidth="1"/>
    <col min="1021" max="1258" width="0" style="46" hidden="1"/>
    <col min="1259" max="1259" width="5.5703125" style="46" customWidth="1"/>
    <col min="1260" max="1260" width="30.5703125" style="46" customWidth="1"/>
    <col min="1261" max="1262" width="6.5703125" style="46" customWidth="1"/>
    <col min="1263" max="1263" width="40.5703125" style="46" customWidth="1"/>
    <col min="1264" max="1264" width="6.5703125" style="46" customWidth="1"/>
    <col min="1265" max="1265" width="9.140625" style="46" customWidth="1"/>
    <col min="1266" max="1275" width="9.5703125" style="46" customWidth="1"/>
    <col min="1276" max="1276" width="1.5703125" style="46" customWidth="1"/>
    <col min="1277" max="1514" width="0" style="46" hidden="1"/>
    <col min="1515" max="1515" width="5.5703125" style="46" customWidth="1"/>
    <col min="1516" max="1516" width="30.5703125" style="46" customWidth="1"/>
    <col min="1517" max="1518" width="6.5703125" style="46" customWidth="1"/>
    <col min="1519" max="1519" width="40.5703125" style="46" customWidth="1"/>
    <col min="1520" max="1520" width="6.5703125" style="46" customWidth="1"/>
    <col min="1521" max="1521" width="9.140625" style="46" customWidth="1"/>
    <col min="1522" max="1531" width="9.5703125" style="46" customWidth="1"/>
    <col min="1532" max="1532" width="1.5703125" style="46" customWidth="1"/>
    <col min="1533" max="1770" width="0" style="46" hidden="1"/>
    <col min="1771" max="1771" width="5.5703125" style="46" customWidth="1"/>
    <col min="1772" max="1772" width="30.5703125" style="46" customWidth="1"/>
    <col min="1773" max="1774" width="6.5703125" style="46" customWidth="1"/>
    <col min="1775" max="1775" width="40.5703125" style="46" customWidth="1"/>
    <col min="1776" max="1776" width="6.5703125" style="46" customWidth="1"/>
    <col min="1777" max="1777" width="9.140625" style="46" customWidth="1"/>
    <col min="1778" max="1787" width="9.5703125" style="46" customWidth="1"/>
    <col min="1788" max="1788" width="1.5703125" style="46" customWidth="1"/>
    <col min="1789" max="2026" width="0" style="46" hidden="1"/>
    <col min="2027" max="2027" width="5.5703125" style="46" customWidth="1"/>
    <col min="2028" max="2028" width="30.5703125" style="46" customWidth="1"/>
    <col min="2029" max="2030" width="6.5703125" style="46" customWidth="1"/>
    <col min="2031" max="2031" width="40.5703125" style="46" customWidth="1"/>
    <col min="2032" max="2032" width="6.5703125" style="46" customWidth="1"/>
    <col min="2033" max="2033" width="9.140625" style="46" customWidth="1"/>
    <col min="2034" max="2043" width="9.5703125" style="46" customWidth="1"/>
    <col min="2044" max="2044" width="1.5703125" style="46" customWidth="1"/>
    <col min="2045" max="2282" width="0" style="46" hidden="1"/>
    <col min="2283" max="2283" width="5.5703125" style="46" customWidth="1"/>
    <col min="2284" max="2284" width="30.5703125" style="46" customWidth="1"/>
    <col min="2285" max="2286" width="6.5703125" style="46" customWidth="1"/>
    <col min="2287" max="2287" width="40.5703125" style="46" customWidth="1"/>
    <col min="2288" max="2288" width="6.5703125" style="46" customWidth="1"/>
    <col min="2289" max="2289" width="9.140625" style="46" customWidth="1"/>
    <col min="2290" max="2299" width="9.5703125" style="46" customWidth="1"/>
    <col min="2300" max="2300" width="1.5703125" style="46" customWidth="1"/>
    <col min="2301" max="2538" width="0" style="46" hidden="1"/>
    <col min="2539" max="2539" width="5.5703125" style="46" customWidth="1"/>
    <col min="2540" max="2540" width="30.5703125" style="46" customWidth="1"/>
    <col min="2541" max="2542" width="6.5703125" style="46" customWidth="1"/>
    <col min="2543" max="2543" width="40.5703125" style="46" customWidth="1"/>
    <col min="2544" max="2544" width="6.5703125" style="46" customWidth="1"/>
    <col min="2545" max="2545" width="9.140625" style="46" customWidth="1"/>
    <col min="2546" max="2555" width="9.5703125" style="46" customWidth="1"/>
    <col min="2556" max="2556" width="1.5703125" style="46" customWidth="1"/>
    <col min="2557" max="2794" width="0" style="46" hidden="1"/>
    <col min="2795" max="2795" width="5.5703125" style="46" customWidth="1"/>
    <col min="2796" max="2796" width="30.5703125" style="46" customWidth="1"/>
    <col min="2797" max="2798" width="6.5703125" style="46" customWidth="1"/>
    <col min="2799" max="2799" width="40.5703125" style="46" customWidth="1"/>
    <col min="2800" max="2800" width="6.5703125" style="46" customWidth="1"/>
    <col min="2801" max="2801" width="9.140625" style="46" customWidth="1"/>
    <col min="2802" max="2811" width="9.5703125" style="46" customWidth="1"/>
    <col min="2812" max="2812" width="1.5703125" style="46" customWidth="1"/>
    <col min="2813" max="3050" width="0" style="46" hidden="1"/>
    <col min="3051" max="3051" width="5.5703125" style="46" customWidth="1"/>
    <col min="3052" max="3052" width="30.5703125" style="46" customWidth="1"/>
    <col min="3053" max="3054" width="6.5703125" style="46" customWidth="1"/>
    <col min="3055" max="3055" width="40.5703125" style="46" customWidth="1"/>
    <col min="3056" max="3056" width="6.5703125" style="46" customWidth="1"/>
    <col min="3057" max="3057" width="9.140625" style="46" customWidth="1"/>
    <col min="3058" max="3067" width="9.5703125" style="46" customWidth="1"/>
    <col min="3068" max="3068" width="1.5703125" style="46" customWidth="1"/>
    <col min="3069" max="3306" width="0" style="46" hidden="1"/>
    <col min="3307" max="3307" width="5.5703125" style="46" customWidth="1"/>
    <col min="3308" max="3308" width="30.5703125" style="46" customWidth="1"/>
    <col min="3309" max="3310" width="6.5703125" style="46" customWidth="1"/>
    <col min="3311" max="3311" width="40.5703125" style="46" customWidth="1"/>
    <col min="3312" max="3312" width="6.5703125" style="46" customWidth="1"/>
    <col min="3313" max="3313" width="9.140625" style="46" customWidth="1"/>
    <col min="3314" max="3323" width="9.5703125" style="46" customWidth="1"/>
    <col min="3324" max="3324" width="1.5703125" style="46" customWidth="1"/>
    <col min="3325" max="3562" width="0" style="46" hidden="1"/>
    <col min="3563" max="3563" width="5.5703125" style="46" customWidth="1"/>
    <col min="3564" max="3564" width="30.5703125" style="46" customWidth="1"/>
    <col min="3565" max="3566" width="6.5703125" style="46" customWidth="1"/>
    <col min="3567" max="3567" width="40.5703125" style="46" customWidth="1"/>
    <col min="3568" max="3568" width="6.5703125" style="46" customWidth="1"/>
    <col min="3569" max="3569" width="9.140625" style="46" customWidth="1"/>
    <col min="3570" max="3579" width="9.5703125" style="46" customWidth="1"/>
    <col min="3580" max="3580" width="1.5703125" style="46" customWidth="1"/>
    <col min="3581" max="3818" width="0" style="46" hidden="1"/>
    <col min="3819" max="3819" width="5.5703125" style="46" customWidth="1"/>
    <col min="3820" max="3820" width="30.5703125" style="46" customWidth="1"/>
    <col min="3821" max="3822" width="6.5703125" style="46" customWidth="1"/>
    <col min="3823" max="3823" width="40.5703125" style="46" customWidth="1"/>
    <col min="3824" max="3824" width="6.5703125" style="46" customWidth="1"/>
    <col min="3825" max="3825" width="9.140625" style="46" customWidth="1"/>
    <col min="3826" max="3835" width="9.5703125" style="46" customWidth="1"/>
    <col min="3836" max="3836" width="1.5703125" style="46" customWidth="1"/>
    <col min="3837" max="4074" width="0" style="46" hidden="1"/>
    <col min="4075" max="4075" width="5.5703125" style="46" customWidth="1"/>
    <col min="4076" max="4076" width="30.5703125" style="46" customWidth="1"/>
    <col min="4077" max="4078" width="6.5703125" style="46" customWidth="1"/>
    <col min="4079" max="4079" width="40.5703125" style="46" customWidth="1"/>
    <col min="4080" max="4080" width="6.5703125" style="46" customWidth="1"/>
    <col min="4081" max="4081" width="9.140625" style="46" customWidth="1"/>
    <col min="4082" max="4091" width="9.5703125" style="46" customWidth="1"/>
    <col min="4092" max="4092" width="1.5703125" style="46" customWidth="1"/>
    <col min="4093" max="4330" width="0" style="46" hidden="1"/>
    <col min="4331" max="4331" width="5.5703125" style="46" customWidth="1"/>
    <col min="4332" max="4332" width="30.5703125" style="46" customWidth="1"/>
    <col min="4333" max="4334" width="6.5703125" style="46" customWidth="1"/>
    <col min="4335" max="4335" width="40.5703125" style="46" customWidth="1"/>
    <col min="4336" max="4336" width="6.5703125" style="46" customWidth="1"/>
    <col min="4337" max="4337" width="9.140625" style="46" customWidth="1"/>
    <col min="4338" max="4347" width="9.5703125" style="46" customWidth="1"/>
    <col min="4348" max="4348" width="1.5703125" style="46" customWidth="1"/>
    <col min="4349" max="4586" width="0" style="46" hidden="1"/>
    <col min="4587" max="4587" width="5.5703125" style="46" customWidth="1"/>
    <col min="4588" max="4588" width="30.5703125" style="46" customWidth="1"/>
    <col min="4589" max="4590" width="6.5703125" style="46" customWidth="1"/>
    <col min="4591" max="4591" width="40.5703125" style="46" customWidth="1"/>
    <col min="4592" max="4592" width="6.5703125" style="46" customWidth="1"/>
    <col min="4593" max="4593" width="9.140625" style="46" customWidth="1"/>
    <col min="4594" max="4603" width="9.5703125" style="46" customWidth="1"/>
    <col min="4604" max="4604" width="1.5703125" style="46" customWidth="1"/>
    <col min="4605" max="4842" width="0" style="46" hidden="1"/>
    <col min="4843" max="4843" width="5.5703125" style="46" customWidth="1"/>
    <col min="4844" max="4844" width="30.5703125" style="46" customWidth="1"/>
    <col min="4845" max="4846" width="6.5703125" style="46" customWidth="1"/>
    <col min="4847" max="4847" width="40.5703125" style="46" customWidth="1"/>
    <col min="4848" max="4848" width="6.5703125" style="46" customWidth="1"/>
    <col min="4849" max="4849" width="9.140625" style="46" customWidth="1"/>
    <col min="4850" max="4859" width="9.5703125" style="46" customWidth="1"/>
    <col min="4860" max="4860" width="1.5703125" style="46" customWidth="1"/>
    <col min="4861" max="5098" width="0" style="46" hidden="1"/>
    <col min="5099" max="5099" width="5.5703125" style="46" customWidth="1"/>
    <col min="5100" max="5100" width="30.5703125" style="46" customWidth="1"/>
    <col min="5101" max="5102" width="6.5703125" style="46" customWidth="1"/>
    <col min="5103" max="5103" width="40.5703125" style="46" customWidth="1"/>
    <col min="5104" max="5104" width="6.5703125" style="46" customWidth="1"/>
    <col min="5105" max="5105" width="9.140625" style="46" customWidth="1"/>
    <col min="5106" max="5115" width="9.5703125" style="46" customWidth="1"/>
    <col min="5116" max="5116" width="1.5703125" style="46" customWidth="1"/>
    <col min="5117" max="5354" width="0" style="46" hidden="1"/>
    <col min="5355" max="5355" width="5.5703125" style="46" customWidth="1"/>
    <col min="5356" max="5356" width="30.5703125" style="46" customWidth="1"/>
    <col min="5357" max="5358" width="6.5703125" style="46" customWidth="1"/>
    <col min="5359" max="5359" width="40.5703125" style="46" customWidth="1"/>
    <col min="5360" max="5360" width="6.5703125" style="46" customWidth="1"/>
    <col min="5361" max="5361" width="9.140625" style="46" customWidth="1"/>
    <col min="5362" max="5371" width="9.5703125" style="46" customWidth="1"/>
    <col min="5372" max="5372" width="1.5703125" style="46" customWidth="1"/>
    <col min="5373" max="5610" width="0" style="46" hidden="1"/>
    <col min="5611" max="5611" width="5.5703125" style="46" customWidth="1"/>
    <col min="5612" max="5612" width="30.5703125" style="46" customWidth="1"/>
    <col min="5613" max="5614" width="6.5703125" style="46" customWidth="1"/>
    <col min="5615" max="5615" width="40.5703125" style="46" customWidth="1"/>
    <col min="5616" max="5616" width="6.5703125" style="46" customWidth="1"/>
    <col min="5617" max="5617" width="9.140625" style="46" customWidth="1"/>
    <col min="5618" max="5627" width="9.5703125" style="46" customWidth="1"/>
    <col min="5628" max="5628" width="1.5703125" style="46" customWidth="1"/>
    <col min="5629" max="5866" width="0" style="46" hidden="1"/>
    <col min="5867" max="5867" width="5.5703125" style="46" customWidth="1"/>
    <col min="5868" max="5868" width="30.5703125" style="46" customWidth="1"/>
    <col min="5869" max="5870" width="6.5703125" style="46" customWidth="1"/>
    <col min="5871" max="5871" width="40.5703125" style="46" customWidth="1"/>
    <col min="5872" max="5872" width="6.5703125" style="46" customWidth="1"/>
    <col min="5873" max="5873" width="9.140625" style="46" customWidth="1"/>
    <col min="5874" max="5883" width="9.5703125" style="46" customWidth="1"/>
    <col min="5884" max="5884" width="1.5703125" style="46" customWidth="1"/>
    <col min="5885" max="6122" width="0" style="46" hidden="1"/>
    <col min="6123" max="6123" width="5.5703125" style="46" customWidth="1"/>
    <col min="6124" max="6124" width="30.5703125" style="46" customWidth="1"/>
    <col min="6125" max="6126" width="6.5703125" style="46" customWidth="1"/>
    <col min="6127" max="6127" width="40.5703125" style="46" customWidth="1"/>
    <col min="6128" max="6128" width="6.5703125" style="46" customWidth="1"/>
    <col min="6129" max="6129" width="9.140625" style="46" customWidth="1"/>
    <col min="6130" max="6139" width="9.5703125" style="46" customWidth="1"/>
    <col min="6140" max="6140" width="1.5703125" style="46" customWidth="1"/>
    <col min="6141" max="6378" width="0" style="46" hidden="1"/>
    <col min="6379" max="6379" width="5.5703125" style="46" customWidth="1"/>
    <col min="6380" max="6380" width="30.5703125" style="46" customWidth="1"/>
    <col min="6381" max="6382" width="6.5703125" style="46" customWidth="1"/>
    <col min="6383" max="6383" width="40.5703125" style="46" customWidth="1"/>
    <col min="6384" max="6384" width="6.5703125" style="46" customWidth="1"/>
    <col min="6385" max="6385" width="9.140625" style="46" customWidth="1"/>
    <col min="6386" max="6395" width="9.5703125" style="46" customWidth="1"/>
    <col min="6396" max="6396" width="1.5703125" style="46" customWidth="1"/>
    <col min="6397" max="6634" width="0" style="46" hidden="1"/>
    <col min="6635" max="6635" width="5.5703125" style="46" customWidth="1"/>
    <col min="6636" max="6636" width="30.5703125" style="46" customWidth="1"/>
    <col min="6637" max="6638" width="6.5703125" style="46" customWidth="1"/>
    <col min="6639" max="6639" width="40.5703125" style="46" customWidth="1"/>
    <col min="6640" max="6640" width="6.5703125" style="46" customWidth="1"/>
    <col min="6641" max="6641" width="9.140625" style="46" customWidth="1"/>
    <col min="6642" max="6651" width="9.5703125" style="46" customWidth="1"/>
    <col min="6652" max="6652" width="1.5703125" style="46" customWidth="1"/>
    <col min="6653" max="6890" width="0" style="46" hidden="1"/>
    <col min="6891" max="6891" width="5.5703125" style="46" customWidth="1"/>
    <col min="6892" max="6892" width="30.5703125" style="46" customWidth="1"/>
    <col min="6893" max="6894" width="6.5703125" style="46" customWidth="1"/>
    <col min="6895" max="6895" width="40.5703125" style="46" customWidth="1"/>
    <col min="6896" max="6896" width="6.5703125" style="46" customWidth="1"/>
    <col min="6897" max="6897" width="9.140625" style="46" customWidth="1"/>
    <col min="6898" max="6907" width="9.5703125" style="46" customWidth="1"/>
    <col min="6908" max="6908" width="1.5703125" style="46" customWidth="1"/>
    <col min="6909" max="7146" width="0" style="46" hidden="1"/>
    <col min="7147" max="7147" width="5.5703125" style="46" customWidth="1"/>
    <col min="7148" max="7148" width="30.5703125" style="46" customWidth="1"/>
    <col min="7149" max="7150" width="6.5703125" style="46" customWidth="1"/>
    <col min="7151" max="7151" width="40.5703125" style="46" customWidth="1"/>
    <col min="7152" max="7152" width="6.5703125" style="46" customWidth="1"/>
    <col min="7153" max="7153" width="9.140625" style="46" customWidth="1"/>
    <col min="7154" max="7163" width="9.5703125" style="46" customWidth="1"/>
    <col min="7164" max="7164" width="1.5703125" style="46" customWidth="1"/>
    <col min="7165" max="7402" width="0" style="46" hidden="1"/>
    <col min="7403" max="7403" width="5.5703125" style="46" customWidth="1"/>
    <col min="7404" max="7404" width="30.5703125" style="46" customWidth="1"/>
    <col min="7405" max="7406" width="6.5703125" style="46" customWidth="1"/>
    <col min="7407" max="7407" width="40.5703125" style="46" customWidth="1"/>
    <col min="7408" max="7408" width="6.5703125" style="46" customWidth="1"/>
    <col min="7409" max="7409" width="9.140625" style="46" customWidth="1"/>
    <col min="7410" max="7419" width="9.5703125" style="46" customWidth="1"/>
    <col min="7420" max="7420" width="1.5703125" style="46" customWidth="1"/>
    <col min="7421" max="7658" width="0" style="46" hidden="1"/>
    <col min="7659" max="7659" width="5.5703125" style="46" customWidth="1"/>
    <col min="7660" max="7660" width="30.5703125" style="46" customWidth="1"/>
    <col min="7661" max="7662" width="6.5703125" style="46" customWidth="1"/>
    <col min="7663" max="7663" width="40.5703125" style="46" customWidth="1"/>
    <col min="7664" max="7664" width="6.5703125" style="46" customWidth="1"/>
    <col min="7665" max="7665" width="9.140625" style="46" customWidth="1"/>
    <col min="7666" max="7675" width="9.5703125" style="46" customWidth="1"/>
    <col min="7676" max="7676" width="1.5703125" style="46" customWidth="1"/>
    <col min="7677" max="7914" width="0" style="46" hidden="1"/>
    <col min="7915" max="7915" width="5.5703125" style="46" customWidth="1"/>
    <col min="7916" max="7916" width="30.5703125" style="46" customWidth="1"/>
    <col min="7917" max="7918" width="6.5703125" style="46" customWidth="1"/>
    <col min="7919" max="7919" width="40.5703125" style="46" customWidth="1"/>
    <col min="7920" max="7920" width="6.5703125" style="46" customWidth="1"/>
    <col min="7921" max="7921" width="9.140625" style="46" customWidth="1"/>
    <col min="7922" max="7931" width="9.5703125" style="46" customWidth="1"/>
    <col min="7932" max="7932" width="1.5703125" style="46" customWidth="1"/>
    <col min="7933" max="8170" width="0" style="46" hidden="1"/>
    <col min="8171" max="8171" width="5.5703125" style="46" customWidth="1"/>
    <col min="8172" max="8172" width="30.5703125" style="46" customWidth="1"/>
    <col min="8173" max="8174" width="6.5703125" style="46" customWidth="1"/>
    <col min="8175" max="8175" width="40.5703125" style="46" customWidth="1"/>
    <col min="8176" max="8176" width="6.5703125" style="46" customWidth="1"/>
    <col min="8177" max="8177" width="9.140625" style="46" customWidth="1"/>
    <col min="8178" max="8187" width="9.5703125" style="46" customWidth="1"/>
    <col min="8188" max="8188" width="1.5703125" style="46" customWidth="1"/>
    <col min="8189" max="8426" width="0" style="46" hidden="1"/>
    <col min="8427" max="8427" width="5.5703125" style="46" customWidth="1"/>
    <col min="8428" max="8428" width="30.5703125" style="46" customWidth="1"/>
    <col min="8429" max="8430" width="6.5703125" style="46" customWidth="1"/>
    <col min="8431" max="8431" width="40.5703125" style="46" customWidth="1"/>
    <col min="8432" max="8432" width="6.5703125" style="46" customWidth="1"/>
    <col min="8433" max="8433" width="9.140625" style="46" customWidth="1"/>
    <col min="8434" max="8443" width="9.5703125" style="46" customWidth="1"/>
    <col min="8444" max="8444" width="1.5703125" style="46" customWidth="1"/>
    <col min="8445" max="8682" width="0" style="46" hidden="1"/>
    <col min="8683" max="8683" width="5.5703125" style="46" customWidth="1"/>
    <col min="8684" max="8684" width="30.5703125" style="46" customWidth="1"/>
    <col min="8685" max="8686" width="6.5703125" style="46" customWidth="1"/>
    <col min="8687" max="8687" width="40.5703125" style="46" customWidth="1"/>
    <col min="8688" max="8688" width="6.5703125" style="46" customWidth="1"/>
    <col min="8689" max="8689" width="9.140625" style="46" customWidth="1"/>
    <col min="8690" max="8699" width="9.5703125" style="46" customWidth="1"/>
    <col min="8700" max="8700" width="1.5703125" style="46" customWidth="1"/>
    <col min="8701" max="8938" width="0" style="46" hidden="1"/>
    <col min="8939" max="8939" width="5.5703125" style="46" customWidth="1"/>
    <col min="8940" max="8940" width="30.5703125" style="46" customWidth="1"/>
    <col min="8941" max="8942" width="6.5703125" style="46" customWidth="1"/>
    <col min="8943" max="8943" width="40.5703125" style="46" customWidth="1"/>
    <col min="8944" max="8944" width="6.5703125" style="46" customWidth="1"/>
    <col min="8945" max="8945" width="9.140625" style="46" customWidth="1"/>
    <col min="8946" max="8955" width="9.5703125" style="46" customWidth="1"/>
    <col min="8956" max="8956" width="1.5703125" style="46" customWidth="1"/>
    <col min="8957" max="9194" width="0" style="46" hidden="1"/>
    <col min="9195" max="9195" width="5.5703125" style="46" customWidth="1"/>
    <col min="9196" max="9196" width="30.5703125" style="46" customWidth="1"/>
    <col min="9197" max="9198" width="6.5703125" style="46" customWidth="1"/>
    <col min="9199" max="9199" width="40.5703125" style="46" customWidth="1"/>
    <col min="9200" max="9200" width="6.5703125" style="46" customWidth="1"/>
    <col min="9201" max="9201" width="9.140625" style="46" customWidth="1"/>
    <col min="9202" max="9211" width="9.5703125" style="46" customWidth="1"/>
    <col min="9212" max="9212" width="1.5703125" style="46" customWidth="1"/>
    <col min="9213" max="9450" width="0" style="46" hidden="1"/>
    <col min="9451" max="9451" width="5.5703125" style="46" customWidth="1"/>
    <col min="9452" max="9452" width="30.5703125" style="46" customWidth="1"/>
    <col min="9453" max="9454" width="6.5703125" style="46" customWidth="1"/>
    <col min="9455" max="9455" width="40.5703125" style="46" customWidth="1"/>
    <col min="9456" max="9456" width="6.5703125" style="46" customWidth="1"/>
    <col min="9457" max="9457" width="9.140625" style="46" customWidth="1"/>
    <col min="9458" max="9467" width="9.5703125" style="46" customWidth="1"/>
    <col min="9468" max="9468" width="1.5703125" style="46" customWidth="1"/>
    <col min="9469" max="9706" width="0" style="46" hidden="1"/>
    <col min="9707" max="9707" width="5.5703125" style="46" customWidth="1"/>
    <col min="9708" max="9708" width="30.5703125" style="46" customWidth="1"/>
    <col min="9709" max="9710" width="6.5703125" style="46" customWidth="1"/>
    <col min="9711" max="9711" width="40.5703125" style="46" customWidth="1"/>
    <col min="9712" max="9712" width="6.5703125" style="46" customWidth="1"/>
    <col min="9713" max="9713" width="9.140625" style="46" customWidth="1"/>
    <col min="9714" max="9723" width="9.5703125" style="46" customWidth="1"/>
    <col min="9724" max="9724" width="1.5703125" style="46" customWidth="1"/>
    <col min="9725" max="9962" width="0" style="46" hidden="1"/>
    <col min="9963" max="9963" width="5.5703125" style="46" customWidth="1"/>
    <col min="9964" max="9964" width="30.5703125" style="46" customWidth="1"/>
    <col min="9965" max="9966" width="6.5703125" style="46" customWidth="1"/>
    <col min="9967" max="9967" width="40.5703125" style="46" customWidth="1"/>
    <col min="9968" max="9968" width="6.5703125" style="46" customWidth="1"/>
    <col min="9969" max="9969" width="9.140625" style="46" customWidth="1"/>
    <col min="9970" max="9979" width="9.5703125" style="46" customWidth="1"/>
    <col min="9980" max="9980" width="1.5703125" style="46" customWidth="1"/>
    <col min="9981" max="10218" width="0" style="46" hidden="1"/>
    <col min="10219" max="10219" width="5.5703125" style="46" customWidth="1"/>
    <col min="10220" max="10220" width="30.5703125" style="46" customWidth="1"/>
    <col min="10221" max="10222" width="6.5703125" style="46" customWidth="1"/>
    <col min="10223" max="10223" width="40.5703125" style="46" customWidth="1"/>
    <col min="10224" max="10224" width="6.5703125" style="46" customWidth="1"/>
    <col min="10225" max="10225" width="9.140625" style="46" customWidth="1"/>
    <col min="10226" max="10235" width="9.5703125" style="46" customWidth="1"/>
    <col min="10236" max="10236" width="1.5703125" style="46" customWidth="1"/>
    <col min="10237" max="10474" width="0" style="46" hidden="1"/>
    <col min="10475" max="10475" width="5.5703125" style="46" customWidth="1"/>
    <col min="10476" max="10476" width="30.5703125" style="46" customWidth="1"/>
    <col min="10477" max="10478" width="6.5703125" style="46" customWidth="1"/>
    <col min="10479" max="10479" width="40.5703125" style="46" customWidth="1"/>
    <col min="10480" max="10480" width="6.5703125" style="46" customWidth="1"/>
    <col min="10481" max="10481" width="9.140625" style="46" customWidth="1"/>
    <col min="10482" max="10491" width="9.5703125" style="46" customWidth="1"/>
    <col min="10492" max="10492" width="1.5703125" style="46" customWidth="1"/>
    <col min="10493" max="10730" width="0" style="46" hidden="1"/>
    <col min="10731" max="10731" width="5.5703125" style="46" customWidth="1"/>
    <col min="10732" max="10732" width="30.5703125" style="46" customWidth="1"/>
    <col min="10733" max="10734" width="6.5703125" style="46" customWidth="1"/>
    <col min="10735" max="10735" width="40.5703125" style="46" customWidth="1"/>
    <col min="10736" max="10736" width="6.5703125" style="46" customWidth="1"/>
    <col min="10737" max="10737" width="9.140625" style="46" customWidth="1"/>
    <col min="10738" max="10747" width="9.5703125" style="46" customWidth="1"/>
    <col min="10748" max="10748" width="1.5703125" style="46" customWidth="1"/>
    <col min="10749" max="10986" width="0" style="46" hidden="1"/>
    <col min="10987" max="10987" width="5.5703125" style="46" customWidth="1"/>
    <col min="10988" max="10988" width="30.5703125" style="46" customWidth="1"/>
    <col min="10989" max="10990" width="6.5703125" style="46" customWidth="1"/>
    <col min="10991" max="10991" width="40.5703125" style="46" customWidth="1"/>
    <col min="10992" max="10992" width="6.5703125" style="46" customWidth="1"/>
    <col min="10993" max="10993" width="9.140625" style="46" customWidth="1"/>
    <col min="10994" max="11003" width="9.5703125" style="46" customWidth="1"/>
    <col min="11004" max="11004" width="1.5703125" style="46" customWidth="1"/>
    <col min="11005" max="11242" width="0" style="46" hidden="1"/>
    <col min="11243" max="11243" width="5.5703125" style="46" customWidth="1"/>
    <col min="11244" max="11244" width="30.5703125" style="46" customWidth="1"/>
    <col min="11245" max="11246" width="6.5703125" style="46" customWidth="1"/>
    <col min="11247" max="11247" width="40.5703125" style="46" customWidth="1"/>
    <col min="11248" max="11248" width="6.5703125" style="46" customWidth="1"/>
    <col min="11249" max="11249" width="9.140625" style="46" customWidth="1"/>
    <col min="11250" max="11259" width="9.5703125" style="46" customWidth="1"/>
    <col min="11260" max="11260" width="1.5703125" style="46" customWidth="1"/>
    <col min="11261" max="11498" width="0" style="46" hidden="1"/>
    <col min="11499" max="11499" width="5.5703125" style="46" customWidth="1"/>
    <col min="11500" max="11500" width="30.5703125" style="46" customWidth="1"/>
    <col min="11501" max="11502" width="6.5703125" style="46" customWidth="1"/>
    <col min="11503" max="11503" width="40.5703125" style="46" customWidth="1"/>
    <col min="11504" max="11504" width="6.5703125" style="46" customWidth="1"/>
    <col min="11505" max="11505" width="9.140625" style="46" customWidth="1"/>
    <col min="11506" max="11515" width="9.5703125" style="46" customWidth="1"/>
    <col min="11516" max="11516" width="1.5703125" style="46" customWidth="1"/>
    <col min="11517" max="11754" width="0" style="46" hidden="1"/>
    <col min="11755" max="11755" width="5.5703125" style="46" customWidth="1"/>
    <col min="11756" max="11756" width="30.5703125" style="46" customWidth="1"/>
    <col min="11757" max="11758" width="6.5703125" style="46" customWidth="1"/>
    <col min="11759" max="11759" width="40.5703125" style="46" customWidth="1"/>
    <col min="11760" max="11760" width="6.5703125" style="46" customWidth="1"/>
    <col min="11761" max="11761" width="9.140625" style="46" customWidth="1"/>
    <col min="11762" max="11771" width="9.5703125" style="46" customWidth="1"/>
    <col min="11772" max="11772" width="1.5703125" style="46" customWidth="1"/>
    <col min="11773" max="12010" width="0" style="46" hidden="1"/>
    <col min="12011" max="12011" width="5.5703125" style="46" customWidth="1"/>
    <col min="12012" max="12012" width="30.5703125" style="46" customWidth="1"/>
    <col min="12013" max="12014" width="6.5703125" style="46" customWidth="1"/>
    <col min="12015" max="12015" width="40.5703125" style="46" customWidth="1"/>
    <col min="12016" max="12016" width="6.5703125" style="46" customWidth="1"/>
    <col min="12017" max="12017" width="9.140625" style="46" customWidth="1"/>
    <col min="12018" max="12027" width="9.5703125" style="46" customWidth="1"/>
    <col min="12028" max="12028" width="1.5703125" style="46" customWidth="1"/>
    <col min="12029" max="12266" width="0" style="46" hidden="1"/>
    <col min="12267" max="12267" width="5.5703125" style="46" customWidth="1"/>
    <col min="12268" max="12268" width="30.5703125" style="46" customWidth="1"/>
    <col min="12269" max="12270" width="6.5703125" style="46" customWidth="1"/>
    <col min="12271" max="12271" width="40.5703125" style="46" customWidth="1"/>
    <col min="12272" max="12272" width="6.5703125" style="46" customWidth="1"/>
    <col min="12273" max="12273" width="9.140625" style="46" customWidth="1"/>
    <col min="12274" max="12283" width="9.5703125" style="46" customWidth="1"/>
    <col min="12284" max="12284" width="1.5703125" style="46" customWidth="1"/>
    <col min="12285" max="12522" width="0" style="46" hidden="1"/>
    <col min="12523" max="12523" width="5.5703125" style="46" customWidth="1"/>
    <col min="12524" max="12524" width="30.5703125" style="46" customWidth="1"/>
    <col min="12525" max="12526" width="6.5703125" style="46" customWidth="1"/>
    <col min="12527" max="12527" width="40.5703125" style="46" customWidth="1"/>
    <col min="12528" max="12528" width="6.5703125" style="46" customWidth="1"/>
    <col min="12529" max="12529" width="9.140625" style="46" customWidth="1"/>
    <col min="12530" max="12539" width="9.5703125" style="46" customWidth="1"/>
    <col min="12540" max="12540" width="1.5703125" style="46" customWidth="1"/>
    <col min="12541" max="12778" width="0" style="46" hidden="1"/>
    <col min="12779" max="12779" width="5.5703125" style="46" customWidth="1"/>
    <col min="12780" max="12780" width="30.5703125" style="46" customWidth="1"/>
    <col min="12781" max="12782" width="6.5703125" style="46" customWidth="1"/>
    <col min="12783" max="12783" width="40.5703125" style="46" customWidth="1"/>
    <col min="12784" max="12784" width="6.5703125" style="46" customWidth="1"/>
    <col min="12785" max="12785" width="9.140625" style="46" customWidth="1"/>
    <col min="12786" max="12795" width="9.5703125" style="46" customWidth="1"/>
    <col min="12796" max="12796" width="1.5703125" style="46" customWidth="1"/>
    <col min="12797" max="13034" width="0" style="46" hidden="1"/>
    <col min="13035" max="13035" width="5.5703125" style="46" customWidth="1"/>
    <col min="13036" max="13036" width="30.5703125" style="46" customWidth="1"/>
    <col min="13037" max="13038" width="6.5703125" style="46" customWidth="1"/>
    <col min="13039" max="13039" width="40.5703125" style="46" customWidth="1"/>
    <col min="13040" max="13040" width="6.5703125" style="46" customWidth="1"/>
    <col min="13041" max="13041" width="9.140625" style="46" customWidth="1"/>
    <col min="13042" max="13051" width="9.5703125" style="46" customWidth="1"/>
    <col min="13052" max="13052" width="1.5703125" style="46" customWidth="1"/>
    <col min="13053" max="13290" width="0" style="46" hidden="1"/>
    <col min="13291" max="13291" width="5.5703125" style="46" customWidth="1"/>
    <col min="13292" max="13292" width="30.5703125" style="46" customWidth="1"/>
    <col min="13293" max="13294" width="6.5703125" style="46" customWidth="1"/>
    <col min="13295" max="13295" width="40.5703125" style="46" customWidth="1"/>
    <col min="13296" max="13296" width="6.5703125" style="46" customWidth="1"/>
    <col min="13297" max="13297" width="9.140625" style="46" customWidth="1"/>
    <col min="13298" max="13307" width="9.5703125" style="46" customWidth="1"/>
    <col min="13308" max="13308" width="1.5703125" style="46" customWidth="1"/>
    <col min="13309" max="13546" width="0" style="46" hidden="1"/>
    <col min="13547" max="13547" width="5.5703125" style="46" customWidth="1"/>
    <col min="13548" max="13548" width="30.5703125" style="46" customWidth="1"/>
    <col min="13549" max="13550" width="6.5703125" style="46" customWidth="1"/>
    <col min="13551" max="13551" width="40.5703125" style="46" customWidth="1"/>
    <col min="13552" max="13552" width="6.5703125" style="46" customWidth="1"/>
    <col min="13553" max="13553" width="9.140625" style="46" customWidth="1"/>
    <col min="13554" max="13563" width="9.5703125" style="46" customWidth="1"/>
    <col min="13564" max="13564" width="1.5703125" style="46" customWidth="1"/>
    <col min="13565" max="13802" width="0" style="46" hidden="1"/>
    <col min="13803" max="13803" width="5.5703125" style="46" customWidth="1"/>
    <col min="13804" max="13804" width="30.5703125" style="46" customWidth="1"/>
    <col min="13805" max="13806" width="6.5703125" style="46" customWidth="1"/>
    <col min="13807" max="13807" width="40.5703125" style="46" customWidth="1"/>
    <col min="13808" max="13808" width="6.5703125" style="46" customWidth="1"/>
    <col min="13809" max="13809" width="9.140625" style="46" customWidth="1"/>
    <col min="13810" max="13819" width="9.5703125" style="46" customWidth="1"/>
    <col min="13820" max="13820" width="1.5703125" style="46" customWidth="1"/>
    <col min="13821" max="14058" width="0" style="46" hidden="1"/>
    <col min="14059" max="14059" width="5.5703125" style="46" customWidth="1"/>
    <col min="14060" max="14060" width="30.5703125" style="46" customWidth="1"/>
    <col min="14061" max="14062" width="6.5703125" style="46" customWidth="1"/>
    <col min="14063" max="14063" width="40.5703125" style="46" customWidth="1"/>
    <col min="14064" max="14064" width="6.5703125" style="46" customWidth="1"/>
    <col min="14065" max="14065" width="9.140625" style="46" customWidth="1"/>
    <col min="14066" max="14075" width="9.5703125" style="46" customWidth="1"/>
    <col min="14076" max="14076" width="1.5703125" style="46" customWidth="1"/>
    <col min="14077" max="14314" width="0" style="46" hidden="1"/>
    <col min="14315" max="14315" width="5.5703125" style="46" customWidth="1"/>
    <col min="14316" max="14316" width="30.5703125" style="46" customWidth="1"/>
    <col min="14317" max="14318" width="6.5703125" style="46" customWidth="1"/>
    <col min="14319" max="14319" width="40.5703125" style="46" customWidth="1"/>
    <col min="14320" max="14320" width="6.5703125" style="46" customWidth="1"/>
    <col min="14321" max="14321" width="9.140625" style="46" customWidth="1"/>
    <col min="14322" max="14331" width="9.5703125" style="46" customWidth="1"/>
    <col min="14332" max="14332" width="1.5703125" style="46" customWidth="1"/>
    <col min="14333" max="14570" width="0" style="46" hidden="1"/>
    <col min="14571" max="14571" width="5.5703125" style="46" customWidth="1"/>
    <col min="14572" max="14572" width="30.5703125" style="46" customWidth="1"/>
    <col min="14573" max="14574" width="6.5703125" style="46" customWidth="1"/>
    <col min="14575" max="14575" width="40.5703125" style="46" customWidth="1"/>
    <col min="14576" max="14576" width="6.5703125" style="46" customWidth="1"/>
    <col min="14577" max="14577" width="9.140625" style="46" customWidth="1"/>
    <col min="14578" max="14587" width="9.5703125" style="46" customWidth="1"/>
    <col min="14588" max="14588" width="1.5703125" style="46" customWidth="1"/>
    <col min="14589" max="14826" width="0" style="46" hidden="1"/>
    <col min="14827" max="14827" width="5.5703125" style="46" customWidth="1"/>
    <col min="14828" max="14828" width="30.5703125" style="46" customWidth="1"/>
    <col min="14829" max="14830" width="6.5703125" style="46" customWidth="1"/>
    <col min="14831" max="14831" width="40.5703125" style="46" customWidth="1"/>
    <col min="14832" max="14832" width="6.5703125" style="46" customWidth="1"/>
    <col min="14833" max="14833" width="9.140625" style="46" customWidth="1"/>
    <col min="14834" max="14843" width="9.5703125" style="46" customWidth="1"/>
    <col min="14844" max="14844" width="1.5703125" style="46" customWidth="1"/>
    <col min="14845" max="15082" width="0" style="46" hidden="1"/>
    <col min="15083" max="15083" width="5.5703125" style="46" customWidth="1"/>
    <col min="15084" max="15084" width="30.5703125" style="46" customWidth="1"/>
    <col min="15085" max="15086" width="6.5703125" style="46" customWidth="1"/>
    <col min="15087" max="15087" width="40.5703125" style="46" customWidth="1"/>
    <col min="15088" max="15088" width="6.5703125" style="46" customWidth="1"/>
    <col min="15089" max="15089" width="9.140625" style="46" customWidth="1"/>
    <col min="15090" max="15099" width="9.5703125" style="46" customWidth="1"/>
    <col min="15100" max="15100" width="1.5703125" style="46" customWidth="1"/>
    <col min="15101" max="15338" width="0" style="46" hidden="1"/>
    <col min="15339" max="15339" width="5.5703125" style="46" customWidth="1"/>
    <col min="15340" max="15340" width="30.5703125" style="46" customWidth="1"/>
    <col min="15341" max="15342" width="6.5703125" style="46" customWidth="1"/>
    <col min="15343" max="15343" width="40.5703125" style="46" customWidth="1"/>
    <col min="15344" max="15344" width="6.5703125" style="46" customWidth="1"/>
    <col min="15345" max="15345" width="9.140625" style="46" customWidth="1"/>
    <col min="15346" max="15355" width="9.5703125" style="46" customWidth="1"/>
    <col min="15356" max="15356" width="1.5703125" style="46" customWidth="1"/>
    <col min="15357" max="15594" width="0" style="46" hidden="1"/>
    <col min="15595" max="15595" width="5.5703125" style="46" customWidth="1"/>
    <col min="15596" max="15596" width="30.5703125" style="46" customWidth="1"/>
    <col min="15597" max="15598" width="6.5703125" style="46" customWidth="1"/>
    <col min="15599" max="15599" width="40.5703125" style="46" customWidth="1"/>
    <col min="15600" max="15600" width="6.5703125" style="46" customWidth="1"/>
    <col min="15601" max="15601" width="9.140625" style="46" customWidth="1"/>
    <col min="15602" max="15611" width="9.5703125" style="46" customWidth="1"/>
    <col min="15612" max="15612" width="1.5703125" style="46" customWidth="1"/>
    <col min="15613" max="15850" width="0" style="46" hidden="1"/>
    <col min="15851" max="15851" width="5.5703125" style="46" customWidth="1"/>
    <col min="15852" max="15852" width="30.5703125" style="46" customWidth="1"/>
    <col min="15853" max="15854" width="6.5703125" style="46" customWidth="1"/>
    <col min="15855" max="15855" width="40.5703125" style="46" customWidth="1"/>
    <col min="15856" max="15856" width="6.5703125" style="46" customWidth="1"/>
    <col min="15857" max="15857" width="9.140625" style="46" customWidth="1"/>
    <col min="15858" max="15867" width="9.5703125" style="46" customWidth="1"/>
    <col min="15868" max="15868" width="1.5703125" style="46" customWidth="1"/>
    <col min="15869" max="16106" width="0" style="46" hidden="1"/>
    <col min="16107" max="16107" width="5.5703125" style="46" customWidth="1"/>
    <col min="16108" max="16108" width="30.5703125" style="46" customWidth="1"/>
    <col min="16109" max="16110" width="6.5703125" style="46" customWidth="1"/>
    <col min="16111" max="16111" width="40.5703125" style="46" customWidth="1"/>
    <col min="16112" max="16112" width="6.5703125" style="46" customWidth="1"/>
    <col min="16113" max="16113" width="9.140625" style="46" customWidth="1"/>
    <col min="16114" max="16123" width="9.5703125" style="46" customWidth="1"/>
    <col min="16124" max="16124" width="1.5703125" style="46" customWidth="1"/>
    <col min="16125" max="16384" width="0" style="46" hidden="1"/>
  </cols>
  <sheetData>
    <row r="1" spans="1:10" ht="15" customHeight="1">
      <c r="A1" s="1027" t="str">
        <f>'3.0 PAL 128'!J7</f>
        <v>type here</v>
      </c>
      <c r="B1" s="1027"/>
      <c r="C1" s="1027"/>
      <c r="D1" s="1034" t="s">
        <v>205</v>
      </c>
      <c r="E1" s="1034"/>
      <c r="F1" s="1034"/>
      <c r="G1" s="1034"/>
      <c r="H1" s="1034"/>
      <c r="I1" s="1034"/>
      <c r="J1" s="1034"/>
    </row>
    <row r="2" spans="1:10" ht="15" customHeight="1">
      <c r="A2" s="1027"/>
      <c r="B2" s="1027"/>
      <c r="C2" s="1027"/>
      <c r="D2" s="1034"/>
      <c r="E2" s="1034"/>
      <c r="F2" s="1034"/>
      <c r="G2" s="1034"/>
      <c r="H2" s="1034"/>
      <c r="I2" s="1034"/>
      <c r="J2" s="1034"/>
    </row>
    <row r="3" spans="1:10" ht="15" customHeight="1">
      <c r="A3" s="1033"/>
      <c r="B3" s="1033"/>
      <c r="C3" s="1033"/>
      <c r="D3" s="1035"/>
      <c r="E3" s="1035"/>
      <c r="F3" s="1035"/>
      <c r="G3" s="1035"/>
      <c r="H3" s="1035"/>
      <c r="I3" s="1035"/>
      <c r="J3" s="1035"/>
    </row>
    <row r="4" spans="1:10" ht="12.75">
      <c r="A4" s="77" t="s">
        <v>196</v>
      </c>
      <c r="B4" s="978"/>
      <c r="C4" s="978"/>
      <c r="D4" s="97"/>
      <c r="E4" s="564"/>
      <c r="F4" s="96"/>
      <c r="G4" s="565"/>
      <c r="H4" s="96"/>
      <c r="I4" s="79"/>
      <c r="J4" s="80"/>
    </row>
    <row r="5" spans="1:10" ht="12.75">
      <c r="A5" s="81" t="s">
        <v>9</v>
      </c>
      <c r="B5" s="1037" t="str">
        <f>'3.0 PAL 128'!J10</f>
        <v>type here</v>
      </c>
      <c r="C5" s="1037"/>
      <c r="D5" s="95" t="s">
        <v>197</v>
      </c>
      <c r="E5" s="563" t="str">
        <f>'3.0 PAL 128'!J8</f>
        <v>type here</v>
      </c>
      <c r="F5" s="94" t="s">
        <v>86</v>
      </c>
      <c r="G5" s="559" t="str">
        <f>'3.0 PAL 128'!D9</f>
        <v>type here</v>
      </c>
      <c r="H5" s="95" t="s">
        <v>199</v>
      </c>
      <c r="I5" s="514"/>
      <c r="J5" s="83"/>
    </row>
    <row r="6" spans="1:10" ht="12.75">
      <c r="A6" s="81" t="s">
        <v>33</v>
      </c>
      <c r="B6" s="1037" t="str">
        <f>'3.0 PAL 128'!J18</f>
        <v>type LOT NUMBER here</v>
      </c>
      <c r="C6" s="1037"/>
      <c r="D6" s="95" t="s">
        <v>34</v>
      </c>
      <c r="E6" s="513">
        <f>'3.0 PAL 128'!J11</f>
        <v>0</v>
      </c>
      <c r="F6" s="94" t="s">
        <v>198</v>
      </c>
      <c r="G6" s="136"/>
      <c r="H6" s="94"/>
      <c r="I6" s="558"/>
      <c r="J6" s="131"/>
    </row>
    <row r="7" spans="1:10" ht="12.75">
      <c r="A7" s="82" t="s">
        <v>200</v>
      </c>
      <c r="B7" s="1043"/>
      <c r="C7" s="1043"/>
      <c r="D7" s="94" t="s">
        <v>40</v>
      </c>
      <c r="E7" s="121"/>
      <c r="F7" s="95" t="s">
        <v>201</v>
      </c>
      <c r="G7" s="180"/>
      <c r="H7" s="95"/>
      <c r="I7" s="562"/>
      <c r="J7" s="83"/>
    </row>
    <row r="8" spans="1:10" ht="5.0999999999999996" customHeight="1">
      <c r="A8" s="519"/>
      <c r="B8" s="520"/>
      <c r="C8" s="519"/>
      <c r="D8" s="78"/>
      <c r="E8" s="86"/>
      <c r="F8" s="85"/>
      <c r="G8" s="85"/>
      <c r="H8" s="79"/>
      <c r="I8" s="79"/>
      <c r="J8" s="87"/>
    </row>
    <row r="9" spans="1:10" ht="12.75" customHeight="1">
      <c r="A9" s="378" t="s">
        <v>202</v>
      </c>
      <c r="B9" s="515" t="s">
        <v>530</v>
      </c>
      <c r="C9" s="119" t="s">
        <v>202</v>
      </c>
      <c r="D9" s="119" t="s">
        <v>202</v>
      </c>
      <c r="E9" s="119" t="s">
        <v>202</v>
      </c>
      <c r="F9" s="119" t="s">
        <v>202</v>
      </c>
      <c r="G9" s="119" t="s">
        <v>202</v>
      </c>
      <c r="H9" s="119" t="s">
        <v>202</v>
      </c>
      <c r="I9" s="119" t="s">
        <v>202</v>
      </c>
      <c r="J9" s="119" t="s">
        <v>202</v>
      </c>
    </row>
    <row r="10" spans="1:10" ht="36">
      <c r="A10" s="378" t="s">
        <v>529</v>
      </c>
      <c r="B10" s="515" t="s">
        <v>694</v>
      </c>
      <c r="C10" s="119" t="s">
        <v>693</v>
      </c>
      <c r="D10" s="119" t="s">
        <v>693</v>
      </c>
      <c r="E10" s="119" t="s">
        <v>693</v>
      </c>
      <c r="F10" s="119" t="s">
        <v>693</v>
      </c>
      <c r="G10" s="119" t="s">
        <v>693</v>
      </c>
      <c r="H10" s="119" t="s">
        <v>693</v>
      </c>
      <c r="I10" s="119" t="s">
        <v>693</v>
      </c>
      <c r="J10" s="119" t="s">
        <v>693</v>
      </c>
    </row>
    <row r="11" spans="1:10" ht="12.75">
      <c r="A11" s="378" t="s">
        <v>528</v>
      </c>
      <c r="B11" s="515">
        <v>5.95</v>
      </c>
      <c r="C11" s="119" t="s">
        <v>528</v>
      </c>
      <c r="D11" s="119" t="s">
        <v>528</v>
      </c>
      <c r="E11" s="119" t="s">
        <v>528</v>
      </c>
      <c r="F11" s="119" t="s">
        <v>528</v>
      </c>
      <c r="G11" s="119" t="s">
        <v>528</v>
      </c>
      <c r="H11" s="119" t="s">
        <v>528</v>
      </c>
      <c r="I11" s="119" t="s">
        <v>528</v>
      </c>
      <c r="J11" s="119" t="s">
        <v>528</v>
      </c>
    </row>
    <row r="12" spans="1:10" ht="15" customHeight="1">
      <c r="A12" s="378" t="s">
        <v>527</v>
      </c>
      <c r="B12" s="515">
        <v>6</v>
      </c>
      <c r="C12" s="119" t="s">
        <v>527</v>
      </c>
      <c r="D12" s="119" t="s">
        <v>527</v>
      </c>
      <c r="E12" s="119" t="s">
        <v>527</v>
      </c>
      <c r="F12" s="119" t="s">
        <v>527</v>
      </c>
      <c r="G12" s="119" t="s">
        <v>527</v>
      </c>
      <c r="H12" s="119" t="s">
        <v>527</v>
      </c>
      <c r="I12" s="119" t="s">
        <v>527</v>
      </c>
      <c r="J12" s="119" t="s">
        <v>527</v>
      </c>
    </row>
    <row r="13" spans="1:10" ht="15" customHeight="1">
      <c r="A13" s="379" t="s">
        <v>203</v>
      </c>
      <c r="B13" s="516" t="s">
        <v>532</v>
      </c>
      <c r="C13" s="120" t="s">
        <v>203</v>
      </c>
      <c r="D13" s="120" t="s">
        <v>203</v>
      </c>
      <c r="E13" s="120" t="s">
        <v>203</v>
      </c>
      <c r="F13" s="120" t="s">
        <v>203</v>
      </c>
      <c r="G13" s="120" t="s">
        <v>203</v>
      </c>
      <c r="H13" s="120" t="s">
        <v>203</v>
      </c>
      <c r="I13" s="120" t="s">
        <v>203</v>
      </c>
      <c r="J13" s="120" t="s">
        <v>203</v>
      </c>
    </row>
    <row r="14" spans="1:10" ht="15.75" customHeight="1">
      <c r="A14" s="379" t="s">
        <v>204</v>
      </c>
      <c r="B14" s="516" t="s">
        <v>695</v>
      </c>
      <c r="C14" s="120" t="s">
        <v>204</v>
      </c>
      <c r="D14" s="120" t="s">
        <v>204</v>
      </c>
      <c r="E14" s="120" t="s">
        <v>204</v>
      </c>
      <c r="F14" s="120" t="s">
        <v>204</v>
      </c>
      <c r="G14" s="120" t="s">
        <v>204</v>
      </c>
      <c r="H14" s="120" t="s">
        <v>204</v>
      </c>
      <c r="I14" s="120" t="s">
        <v>204</v>
      </c>
      <c r="J14" s="120" t="s">
        <v>204</v>
      </c>
    </row>
    <row r="15" spans="1:10" ht="15" customHeight="1">
      <c r="A15" s="379" t="s">
        <v>215</v>
      </c>
      <c r="B15" s="516" t="s">
        <v>696</v>
      </c>
      <c r="C15" s="120" t="s">
        <v>215</v>
      </c>
      <c r="D15" s="120" t="s">
        <v>215</v>
      </c>
      <c r="E15" s="120" t="s">
        <v>215</v>
      </c>
      <c r="F15" s="120" t="s">
        <v>215</v>
      </c>
      <c r="G15" s="120" t="s">
        <v>215</v>
      </c>
      <c r="H15" s="120" t="s">
        <v>215</v>
      </c>
      <c r="I15" s="120" t="s">
        <v>215</v>
      </c>
      <c r="J15" s="120" t="s">
        <v>215</v>
      </c>
    </row>
    <row r="16" spans="1:10" ht="25.5" customHeight="1" thickBot="1">
      <c r="A16" s="380" t="s">
        <v>216</v>
      </c>
      <c r="B16" s="517">
        <v>10</v>
      </c>
      <c r="C16" s="117" t="s">
        <v>216</v>
      </c>
      <c r="D16" s="117" t="s">
        <v>216</v>
      </c>
      <c r="E16" s="117" t="s">
        <v>216</v>
      </c>
      <c r="F16" s="117" t="s">
        <v>216</v>
      </c>
      <c r="G16" s="117" t="s">
        <v>216</v>
      </c>
      <c r="H16" s="117" t="s">
        <v>216</v>
      </c>
      <c r="I16" s="377" t="s">
        <v>216</v>
      </c>
      <c r="J16" s="117" t="s">
        <v>216</v>
      </c>
    </row>
    <row r="17" spans="1:10" ht="12.75">
      <c r="A17" s="521" t="s">
        <v>697</v>
      </c>
      <c r="B17" s="518">
        <v>5.98</v>
      </c>
      <c r="C17" s="518"/>
      <c r="D17" s="518"/>
      <c r="E17" s="518"/>
      <c r="F17" s="518"/>
      <c r="G17" s="518"/>
      <c r="H17" s="518"/>
      <c r="I17" s="518"/>
      <c r="J17" s="518"/>
    </row>
    <row r="18" spans="1:10" ht="12.75">
      <c r="A18" s="522"/>
      <c r="B18" s="518"/>
      <c r="C18" s="518"/>
      <c r="D18" s="518"/>
      <c r="E18" s="518"/>
      <c r="F18" s="518"/>
      <c r="G18" s="518"/>
      <c r="H18" s="518"/>
      <c r="I18" s="518"/>
      <c r="J18" s="518"/>
    </row>
    <row r="19" spans="1:10" ht="12.75">
      <c r="A19" s="522"/>
      <c r="B19" s="518"/>
      <c r="C19" s="518"/>
      <c r="D19" s="518"/>
      <c r="E19" s="518"/>
      <c r="F19" s="518"/>
      <c r="G19" s="518"/>
      <c r="H19" s="518"/>
      <c r="I19" s="518"/>
      <c r="J19" s="518"/>
    </row>
    <row r="20" spans="1:10" ht="12.75">
      <c r="A20" s="522"/>
      <c r="B20" s="518"/>
      <c r="C20" s="518"/>
      <c r="D20" s="518"/>
      <c r="E20" s="518"/>
      <c r="F20" s="518"/>
      <c r="G20" s="518"/>
      <c r="H20" s="518"/>
      <c r="I20" s="518"/>
      <c r="J20" s="518"/>
    </row>
    <row r="21" spans="1:10" ht="12.75">
      <c r="A21" s="522"/>
      <c r="B21" s="518"/>
      <c r="C21" s="518"/>
      <c r="D21" s="518"/>
      <c r="E21" s="518"/>
      <c r="F21" s="518"/>
      <c r="G21" s="518"/>
      <c r="H21" s="518"/>
      <c r="I21" s="518"/>
      <c r="J21" s="518"/>
    </row>
    <row r="22" spans="1:10" ht="12.75">
      <c r="A22" s="522"/>
      <c r="B22" s="518"/>
      <c r="C22" s="518"/>
      <c r="D22" s="518"/>
      <c r="E22" s="518"/>
      <c r="F22" s="518"/>
      <c r="G22" s="518"/>
      <c r="H22" s="518"/>
      <c r="I22" s="518"/>
      <c r="J22" s="518"/>
    </row>
    <row r="23" spans="1:10" ht="12.75">
      <c r="A23" s="522"/>
      <c r="B23" s="518"/>
      <c r="C23" s="518"/>
      <c r="D23" s="518"/>
      <c r="E23" s="518"/>
      <c r="F23" s="518"/>
      <c r="G23" s="518"/>
      <c r="H23" s="518"/>
      <c r="I23" s="518"/>
      <c r="J23" s="518"/>
    </row>
    <row r="24" spans="1:10" ht="12.75">
      <c r="A24" s="522"/>
      <c r="B24" s="518"/>
      <c r="C24" s="518"/>
      <c r="D24" s="518"/>
      <c r="E24" s="518"/>
      <c r="F24" s="518"/>
      <c r="G24" s="518"/>
      <c r="H24" s="518"/>
      <c r="I24" s="518"/>
      <c r="J24" s="518"/>
    </row>
    <row r="25" spans="1:10" ht="12.75">
      <c r="A25" s="522"/>
      <c r="B25" s="518"/>
      <c r="C25" s="518"/>
      <c r="D25" s="518"/>
      <c r="E25" s="518"/>
      <c r="F25" s="518"/>
      <c r="G25" s="518"/>
      <c r="H25" s="518"/>
      <c r="I25" s="518"/>
      <c r="J25" s="518"/>
    </row>
    <row r="26" spans="1:10" ht="12.75">
      <c r="A26" s="522"/>
      <c r="B26" s="518"/>
      <c r="C26" s="518"/>
      <c r="D26" s="518"/>
      <c r="E26" s="518"/>
      <c r="F26" s="518"/>
      <c r="G26" s="518"/>
      <c r="H26" s="518"/>
      <c r="I26" s="518"/>
      <c r="J26" s="518"/>
    </row>
    <row r="27" spans="1:10" ht="12.75">
      <c r="A27" s="522"/>
      <c r="B27" s="518"/>
      <c r="C27" s="518"/>
      <c r="D27" s="518"/>
      <c r="E27" s="518"/>
      <c r="F27" s="518"/>
      <c r="G27" s="518"/>
      <c r="H27" s="518"/>
      <c r="I27" s="518"/>
      <c r="J27" s="518"/>
    </row>
    <row r="28" spans="1:10" ht="12.75">
      <c r="A28" s="522"/>
      <c r="B28" s="518"/>
      <c r="C28" s="518"/>
      <c r="D28" s="518"/>
      <c r="E28" s="518"/>
      <c r="F28" s="518"/>
      <c r="G28" s="518"/>
      <c r="H28" s="518"/>
      <c r="I28" s="518"/>
      <c r="J28" s="518"/>
    </row>
    <row r="29" spans="1:10" ht="12.75">
      <c r="A29" s="522"/>
      <c r="B29" s="518"/>
      <c r="C29" s="518"/>
      <c r="D29" s="518"/>
      <c r="E29" s="518"/>
      <c r="F29" s="518"/>
      <c r="G29" s="518"/>
      <c r="H29" s="518"/>
      <c r="I29" s="518"/>
      <c r="J29" s="518"/>
    </row>
    <row r="30" spans="1:10" ht="12.75">
      <c r="A30" s="522"/>
      <c r="B30" s="518"/>
      <c r="C30" s="518"/>
      <c r="D30" s="518"/>
      <c r="E30" s="518"/>
      <c r="F30" s="518"/>
      <c r="G30" s="518"/>
      <c r="H30" s="518"/>
      <c r="I30" s="518"/>
      <c r="J30" s="518"/>
    </row>
    <row r="31" spans="1:10" ht="12.75">
      <c r="A31" s="522"/>
      <c r="B31" s="518"/>
      <c r="C31" s="518"/>
      <c r="D31" s="518"/>
      <c r="E31" s="518"/>
      <c r="F31" s="518"/>
      <c r="G31" s="518"/>
      <c r="H31" s="518"/>
      <c r="I31" s="518"/>
      <c r="J31" s="518"/>
    </row>
    <row r="32" spans="1:10" ht="12.75">
      <c r="A32" s="522"/>
      <c r="B32" s="518"/>
      <c r="C32" s="518"/>
      <c r="D32" s="518"/>
      <c r="E32" s="518"/>
      <c r="F32" s="518"/>
      <c r="G32" s="518"/>
      <c r="H32" s="518"/>
      <c r="I32" s="518"/>
      <c r="J32" s="518"/>
    </row>
    <row r="33" spans="1:10" ht="12.75">
      <c r="A33" s="522"/>
      <c r="B33" s="518"/>
      <c r="C33" s="518"/>
      <c r="D33" s="518"/>
      <c r="E33" s="518"/>
      <c r="F33" s="518"/>
      <c r="G33" s="518"/>
      <c r="H33" s="518"/>
      <c r="I33" s="518"/>
      <c r="J33" s="518"/>
    </row>
    <row r="34" spans="1:10" ht="12.75">
      <c r="A34" s="522"/>
      <c r="B34" s="518"/>
      <c r="C34" s="518"/>
      <c r="D34" s="518"/>
      <c r="E34" s="518"/>
      <c r="F34" s="518"/>
      <c r="G34" s="518"/>
      <c r="H34" s="518"/>
      <c r="I34" s="518"/>
      <c r="J34" s="518"/>
    </row>
    <row r="35" spans="1:10" ht="12.75">
      <c r="A35" s="522"/>
      <c r="B35" s="518"/>
      <c r="C35" s="518"/>
      <c r="D35" s="518"/>
      <c r="E35" s="518"/>
      <c r="F35" s="518"/>
      <c r="G35" s="518"/>
      <c r="H35" s="518"/>
      <c r="I35" s="518"/>
      <c r="J35" s="518"/>
    </row>
    <row r="36" spans="1:10" ht="12.75">
      <c r="A36" s="522"/>
      <c r="B36" s="518"/>
      <c r="C36" s="518"/>
      <c r="D36" s="518"/>
      <c r="E36" s="518"/>
      <c r="F36" s="518"/>
      <c r="G36" s="518"/>
      <c r="H36" s="518"/>
      <c r="I36" s="518"/>
      <c r="J36" s="518"/>
    </row>
    <row r="37" spans="1:10" ht="12.75">
      <c r="A37" s="522"/>
      <c r="B37" s="518"/>
      <c r="C37" s="518"/>
      <c r="D37" s="518"/>
      <c r="E37" s="518"/>
      <c r="F37" s="518"/>
      <c r="G37" s="518"/>
      <c r="H37" s="518"/>
      <c r="I37" s="518"/>
      <c r="J37" s="518"/>
    </row>
    <row r="38" spans="1:10" ht="12.75">
      <c r="A38" s="522"/>
      <c r="B38" s="518"/>
      <c r="C38" s="518"/>
      <c r="D38" s="518"/>
      <c r="E38" s="518"/>
      <c r="F38" s="518"/>
      <c r="G38" s="518"/>
      <c r="H38" s="518"/>
      <c r="I38" s="518"/>
      <c r="J38" s="518"/>
    </row>
    <row r="39" spans="1:10" ht="12.75">
      <c r="A39" s="522"/>
      <c r="B39" s="518"/>
      <c r="C39" s="518"/>
      <c r="D39" s="518"/>
      <c r="E39" s="518"/>
      <c r="F39" s="518"/>
      <c r="G39" s="518"/>
      <c r="H39" s="518"/>
      <c r="I39" s="518"/>
      <c r="J39" s="518"/>
    </row>
    <row r="40" spans="1:10" ht="12.75">
      <c r="A40" s="522"/>
      <c r="B40" s="518"/>
      <c r="C40" s="518"/>
      <c r="D40" s="518"/>
      <c r="E40" s="518"/>
      <c r="F40" s="518"/>
      <c r="G40" s="518"/>
      <c r="H40" s="518"/>
      <c r="I40" s="518"/>
      <c r="J40" s="518"/>
    </row>
    <row r="41" spans="1:10" ht="12.75">
      <c r="A41" s="522"/>
      <c r="B41" s="518"/>
      <c r="C41" s="518"/>
      <c r="D41" s="518"/>
      <c r="E41" s="518"/>
      <c r="F41" s="518"/>
      <c r="G41" s="518"/>
      <c r="H41" s="518"/>
      <c r="I41" s="518"/>
      <c r="J41" s="518"/>
    </row>
    <row r="42" spans="1:10" ht="12.75">
      <c r="A42" s="522"/>
      <c r="B42" s="518"/>
      <c r="C42" s="518"/>
      <c r="D42" s="518"/>
      <c r="E42" s="518"/>
      <c r="F42" s="518"/>
      <c r="G42" s="518"/>
      <c r="H42" s="518"/>
      <c r="I42" s="518"/>
      <c r="J42" s="518"/>
    </row>
    <row r="43" spans="1:10" ht="12.75">
      <c r="A43" s="522"/>
      <c r="B43" s="518"/>
      <c r="C43" s="518"/>
      <c r="D43" s="518"/>
      <c r="E43" s="518"/>
      <c r="F43" s="518"/>
      <c r="G43" s="518"/>
      <c r="H43" s="518"/>
      <c r="I43" s="518"/>
      <c r="J43" s="518"/>
    </row>
    <row r="44" spans="1:10" ht="12.75">
      <c r="A44" s="522"/>
      <c r="B44" s="518"/>
      <c r="C44" s="518"/>
      <c r="D44" s="518"/>
      <c r="E44" s="518"/>
      <c r="F44" s="518"/>
      <c r="G44" s="518"/>
      <c r="H44" s="518"/>
      <c r="I44" s="518"/>
      <c r="J44" s="518"/>
    </row>
    <row r="45" spans="1:10" ht="12.75">
      <c r="A45" s="522"/>
      <c r="B45" s="518"/>
      <c r="C45" s="518"/>
      <c r="D45" s="518"/>
      <c r="E45" s="518"/>
      <c r="F45" s="518"/>
      <c r="G45" s="518"/>
      <c r="H45" s="518"/>
      <c r="I45" s="518"/>
      <c r="J45" s="518"/>
    </row>
    <row r="46" spans="1:10" ht="12.75">
      <c r="A46" s="522"/>
      <c r="B46" s="518"/>
      <c r="C46" s="518"/>
      <c r="D46" s="518"/>
      <c r="E46" s="518"/>
      <c r="F46" s="518"/>
      <c r="G46" s="518"/>
      <c r="H46" s="518"/>
      <c r="I46" s="518"/>
      <c r="J46" s="518"/>
    </row>
    <row r="47" spans="1:10" ht="12.75">
      <c r="A47" s="522"/>
      <c r="B47" s="518"/>
      <c r="C47" s="518"/>
      <c r="D47" s="518"/>
      <c r="E47" s="518"/>
      <c r="F47" s="518"/>
      <c r="G47" s="518"/>
      <c r="H47" s="518"/>
      <c r="I47" s="518"/>
      <c r="J47" s="518"/>
    </row>
    <row r="48" spans="1:10" ht="12.75">
      <c r="A48" s="522"/>
      <c r="B48" s="518"/>
      <c r="C48" s="518"/>
      <c r="D48" s="518"/>
      <c r="E48" s="518"/>
      <c r="F48" s="518"/>
      <c r="G48" s="518"/>
      <c r="H48" s="518"/>
      <c r="I48" s="518"/>
      <c r="J48" s="518"/>
    </row>
    <row r="49" spans="1:10" ht="12.75">
      <c r="A49" s="522"/>
      <c r="B49" s="518"/>
      <c r="C49" s="518"/>
      <c r="D49" s="518"/>
      <c r="E49" s="518"/>
      <c r="F49" s="518"/>
      <c r="G49" s="518"/>
      <c r="H49" s="518"/>
      <c r="I49" s="518"/>
      <c r="J49" s="518"/>
    </row>
    <row r="50" spans="1:10" ht="12.75">
      <c r="A50" s="522"/>
      <c r="B50" s="518"/>
      <c r="C50" s="518"/>
      <c r="D50" s="518"/>
      <c r="E50" s="518"/>
      <c r="F50" s="518"/>
      <c r="G50" s="518"/>
      <c r="H50" s="518"/>
      <c r="I50" s="518"/>
      <c r="J50" s="518"/>
    </row>
    <row r="51" spans="1:10" ht="12.75">
      <c r="A51" s="522"/>
      <c r="B51" s="518"/>
      <c r="C51" s="518"/>
      <c r="D51" s="518"/>
      <c r="E51" s="518"/>
      <c r="F51" s="518"/>
      <c r="G51" s="518"/>
      <c r="H51" s="518"/>
      <c r="I51" s="518"/>
      <c r="J51" s="518"/>
    </row>
    <row r="52" spans="1:10" ht="12.75">
      <c r="A52" s="522"/>
      <c r="B52" s="518"/>
      <c r="C52" s="518"/>
      <c r="D52" s="518"/>
      <c r="E52" s="518"/>
      <c r="F52" s="518"/>
      <c r="G52" s="518"/>
      <c r="H52" s="518"/>
      <c r="I52" s="518"/>
      <c r="J52" s="518"/>
    </row>
    <row r="53" spans="1:10" ht="12.75">
      <c r="A53" s="522"/>
      <c r="B53" s="518"/>
      <c r="C53" s="518"/>
      <c r="D53" s="518"/>
      <c r="E53" s="518"/>
      <c r="F53" s="518"/>
      <c r="G53" s="518"/>
      <c r="H53" s="518"/>
      <c r="I53" s="518"/>
      <c r="J53" s="518"/>
    </row>
    <row r="54" spans="1:10" ht="12.75">
      <c r="A54" s="522"/>
      <c r="B54" s="518"/>
      <c r="C54" s="518"/>
      <c r="D54" s="518"/>
      <c r="E54" s="518"/>
      <c r="F54" s="518"/>
      <c r="G54" s="518"/>
      <c r="H54" s="518"/>
      <c r="I54" s="518"/>
      <c r="J54" s="518"/>
    </row>
    <row r="55" spans="1:10" ht="12.75">
      <c r="A55" s="522"/>
      <c r="B55" s="518"/>
      <c r="C55" s="518"/>
      <c r="D55" s="518"/>
      <c r="E55" s="518"/>
      <c r="F55" s="518"/>
      <c r="G55" s="518"/>
      <c r="H55" s="518"/>
      <c r="I55" s="518"/>
      <c r="J55" s="518"/>
    </row>
    <row r="56" spans="1:10" ht="12.75">
      <c r="A56" s="522"/>
      <c r="B56" s="518"/>
      <c r="C56" s="518"/>
      <c r="D56" s="518"/>
      <c r="E56" s="518"/>
      <c r="F56" s="518"/>
      <c r="G56" s="518"/>
      <c r="H56" s="518"/>
      <c r="I56" s="518"/>
      <c r="J56" s="518"/>
    </row>
    <row r="57" spans="1:10" ht="12.75">
      <c r="A57" s="522"/>
      <c r="B57" s="518"/>
      <c r="C57" s="518"/>
      <c r="D57" s="518"/>
      <c r="E57" s="518"/>
      <c r="F57" s="518"/>
      <c r="G57" s="518"/>
      <c r="H57" s="518"/>
      <c r="I57" s="518"/>
      <c r="J57" s="518"/>
    </row>
    <row r="58" spans="1:10" ht="12.75">
      <c r="A58" s="522"/>
      <c r="B58" s="518"/>
      <c r="C58" s="518"/>
      <c r="D58" s="518"/>
      <c r="E58" s="518"/>
      <c r="F58" s="518"/>
      <c r="G58" s="518"/>
      <c r="H58" s="518"/>
      <c r="I58" s="518"/>
      <c r="J58" s="518"/>
    </row>
    <row r="59" spans="1:10" ht="12.75">
      <c r="A59" s="522"/>
      <c r="B59" s="518"/>
      <c r="C59" s="518"/>
      <c r="D59" s="518"/>
      <c r="E59" s="518"/>
      <c r="F59" s="518"/>
      <c r="G59" s="518"/>
      <c r="H59" s="518"/>
      <c r="I59" s="518"/>
      <c r="J59" s="518"/>
    </row>
    <row r="60" spans="1:10" ht="12.75">
      <c r="A60" s="522"/>
      <c r="B60" s="518"/>
      <c r="C60" s="518"/>
      <c r="D60" s="518"/>
      <c r="E60" s="518"/>
      <c r="F60" s="518"/>
      <c r="G60" s="518"/>
      <c r="H60" s="518"/>
      <c r="I60" s="518"/>
      <c r="J60" s="518"/>
    </row>
    <row r="61" spans="1:10" ht="12.75">
      <c r="A61" s="522"/>
      <c r="B61" s="518"/>
      <c r="C61" s="518"/>
      <c r="D61" s="518"/>
      <c r="E61" s="518"/>
      <c r="F61" s="518"/>
      <c r="G61" s="518"/>
      <c r="H61" s="518"/>
      <c r="I61" s="518"/>
      <c r="J61" s="518"/>
    </row>
    <row r="62" spans="1:10" ht="12.75">
      <c r="A62" s="522"/>
      <c r="B62" s="518"/>
      <c r="C62" s="518"/>
      <c r="D62" s="518"/>
      <c r="E62" s="518"/>
      <c r="F62" s="518"/>
      <c r="G62" s="518"/>
      <c r="H62" s="518"/>
      <c r="I62" s="518"/>
      <c r="J62" s="518"/>
    </row>
    <row r="63" spans="1:10" ht="12.75">
      <c r="A63" s="522"/>
      <c r="B63" s="518"/>
      <c r="C63" s="518"/>
      <c r="D63" s="518"/>
      <c r="E63" s="518"/>
      <c r="F63" s="518"/>
      <c r="G63" s="518"/>
      <c r="H63" s="518"/>
      <c r="I63" s="518"/>
      <c r="J63" s="518"/>
    </row>
    <row r="64" spans="1:10" ht="12.75">
      <c r="A64" s="522"/>
      <c r="B64" s="518"/>
      <c r="C64" s="518"/>
      <c r="D64" s="518"/>
      <c r="E64" s="518"/>
      <c r="F64" s="518"/>
      <c r="G64" s="518"/>
      <c r="H64" s="518"/>
      <c r="I64" s="518"/>
      <c r="J64" s="518"/>
    </row>
    <row r="65" spans="1:10" ht="12.75">
      <c r="A65" s="522"/>
      <c r="B65" s="518"/>
      <c r="C65" s="518"/>
      <c r="D65" s="518"/>
      <c r="E65" s="518"/>
      <c r="F65" s="518"/>
      <c r="G65" s="518"/>
      <c r="H65" s="518"/>
      <c r="I65" s="518"/>
      <c r="J65" s="518"/>
    </row>
    <row r="66" spans="1:10" ht="12.75">
      <c r="A66" s="522"/>
      <c r="B66" s="518"/>
      <c r="C66" s="518"/>
      <c r="D66" s="518"/>
      <c r="E66" s="518"/>
      <c r="F66" s="518"/>
      <c r="G66" s="518"/>
      <c r="H66" s="518"/>
      <c r="I66" s="518"/>
      <c r="J66" s="518"/>
    </row>
    <row r="67" spans="1:10" ht="12.75">
      <c r="A67" s="523" t="s">
        <v>206</v>
      </c>
      <c r="B67" s="524">
        <f t="shared" ref="B67:J67" si="0">AVERAGE(B17:B66)</f>
        <v>5.98</v>
      </c>
      <c r="C67" s="524" t="e">
        <f t="shared" si="0"/>
        <v>#DIV/0!</v>
      </c>
      <c r="D67" s="524" t="e">
        <f t="shared" si="0"/>
        <v>#DIV/0!</v>
      </c>
      <c r="E67" s="524" t="e">
        <f t="shared" si="0"/>
        <v>#DIV/0!</v>
      </c>
      <c r="F67" s="524" t="e">
        <f t="shared" si="0"/>
        <v>#DIV/0!</v>
      </c>
      <c r="G67" s="524" t="e">
        <f t="shared" si="0"/>
        <v>#DIV/0!</v>
      </c>
      <c r="H67" s="524" t="e">
        <f t="shared" si="0"/>
        <v>#DIV/0!</v>
      </c>
      <c r="I67" s="524" t="e">
        <f t="shared" ref="I67" si="1">AVERAGE(I17:I66)</f>
        <v>#DIV/0!</v>
      </c>
      <c r="J67" s="524" t="e">
        <f t="shared" si="0"/>
        <v>#DIV/0!</v>
      </c>
    </row>
    <row r="68" spans="1:10" ht="12.75">
      <c r="A68" s="523" t="s">
        <v>207</v>
      </c>
      <c r="B68" s="525">
        <f t="shared" ref="B68" si="2">MIN(B17:B66)</f>
        <v>5.98</v>
      </c>
      <c r="C68" s="525">
        <f t="shared" ref="C68:J68" si="3">MIN(C17:C66)</f>
        <v>0</v>
      </c>
      <c r="D68" s="525">
        <f t="shared" si="3"/>
        <v>0</v>
      </c>
      <c r="E68" s="525">
        <f t="shared" si="3"/>
        <v>0</v>
      </c>
      <c r="F68" s="525">
        <f t="shared" si="3"/>
        <v>0</v>
      </c>
      <c r="G68" s="525">
        <f t="shared" si="3"/>
        <v>0</v>
      </c>
      <c r="H68" s="525">
        <f t="shared" si="3"/>
        <v>0</v>
      </c>
      <c r="I68" s="525">
        <f t="shared" si="3"/>
        <v>0</v>
      </c>
      <c r="J68" s="525">
        <f t="shared" si="3"/>
        <v>0</v>
      </c>
    </row>
    <row r="69" spans="1:10" ht="12.75">
      <c r="A69" s="523" t="s">
        <v>208</v>
      </c>
      <c r="B69" s="525">
        <f t="shared" ref="B69" si="4">MAX(B17:B66)</f>
        <v>5.98</v>
      </c>
      <c r="C69" s="525">
        <f t="shared" ref="C69:J69" si="5">MAX(C17:C66)</f>
        <v>0</v>
      </c>
      <c r="D69" s="525">
        <f t="shared" si="5"/>
        <v>0</v>
      </c>
      <c r="E69" s="525">
        <f t="shared" si="5"/>
        <v>0</v>
      </c>
      <c r="F69" s="525">
        <f t="shared" si="5"/>
        <v>0</v>
      </c>
      <c r="G69" s="525">
        <f t="shared" si="5"/>
        <v>0</v>
      </c>
      <c r="H69" s="525">
        <f t="shared" si="5"/>
        <v>0</v>
      </c>
      <c r="I69" s="525">
        <f t="shared" si="5"/>
        <v>0</v>
      </c>
      <c r="J69" s="525">
        <f t="shared" si="5"/>
        <v>0</v>
      </c>
    </row>
    <row r="70" spans="1:10" ht="12.75"/>
    <row r="71" spans="1:10" ht="12.75"/>
    <row r="72" spans="1:10" ht="12.75"/>
    <row r="73" spans="1:10" ht="12.75"/>
    <row r="74" spans="1:10" ht="12.75"/>
    <row r="75" spans="1:10" ht="12.75"/>
    <row r="76" spans="1:10" ht="12.75"/>
    <row r="77" spans="1:10" ht="12.75"/>
    <row r="78" spans="1:10" ht="12.75"/>
    <row r="79" spans="1:10" ht="12.75"/>
    <row r="80" spans="1:1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spans="1:7" ht="12.75"/>
    <row r="114" spans="1:7" ht="12.75"/>
    <row r="115" spans="1:7" ht="12.75"/>
    <row r="116" spans="1:7" ht="12.75"/>
    <row r="117" spans="1:7" ht="12.75"/>
    <row r="118" spans="1:7" ht="12.75">
      <c r="A118" s="88"/>
      <c r="B118" s="89"/>
      <c r="C118" s="89"/>
      <c r="D118" s="90"/>
      <c r="E118" s="91"/>
      <c r="F118" s="91"/>
      <c r="G118" s="91"/>
    </row>
    <row r="119" spans="1:7" ht="12.75">
      <c r="A119" s="88"/>
      <c r="B119" s="89"/>
      <c r="C119" s="89"/>
      <c r="D119" s="90"/>
      <c r="E119" s="91"/>
      <c r="F119" s="91"/>
      <c r="G119" s="91"/>
    </row>
    <row r="120" spans="1:7" ht="12.75">
      <c r="A120" s="88"/>
      <c r="B120" s="89"/>
      <c r="C120" s="89"/>
      <c r="D120" s="90"/>
      <c r="E120" s="91"/>
      <c r="F120" s="91"/>
      <c r="G120" s="91"/>
    </row>
    <row r="121" spans="1:7" ht="12.75">
      <c r="A121" s="88"/>
      <c r="B121" s="89"/>
      <c r="C121" s="89"/>
      <c r="D121" s="90"/>
      <c r="E121" s="91"/>
      <c r="F121" s="91"/>
      <c r="G121" s="91"/>
    </row>
    <row r="122" spans="1:7" ht="12.75">
      <c r="A122" s="88"/>
      <c r="B122" s="89"/>
      <c r="C122" s="89"/>
      <c r="D122" s="90"/>
      <c r="E122" s="91"/>
      <c r="F122" s="91"/>
      <c r="G122" s="91"/>
    </row>
    <row r="123" spans="1:7" ht="12.75">
      <c r="A123" s="88"/>
      <c r="B123" s="89"/>
      <c r="C123" s="89"/>
      <c r="D123" s="90"/>
      <c r="E123" s="91"/>
      <c r="F123" s="91"/>
      <c r="G123" s="91"/>
    </row>
    <row r="124" spans="1:7" ht="12.75">
      <c r="A124" s="88"/>
      <c r="B124" s="89"/>
      <c r="C124" s="89"/>
      <c r="D124" s="90"/>
      <c r="E124" s="91"/>
      <c r="F124" s="91"/>
      <c r="G124" s="91"/>
    </row>
    <row r="125" spans="1:7" ht="12.75">
      <c r="A125" s="88"/>
      <c r="B125" s="89"/>
      <c r="C125" s="89"/>
      <c r="D125" s="90"/>
      <c r="E125" s="91"/>
      <c r="F125" s="91"/>
      <c r="G125" s="91"/>
    </row>
    <row r="126" spans="1:7" ht="12.75">
      <c r="A126" s="88"/>
      <c r="B126" s="89"/>
      <c r="C126" s="89"/>
      <c r="D126" s="90"/>
      <c r="E126" s="91"/>
      <c r="F126" s="91"/>
      <c r="G126" s="91"/>
    </row>
    <row r="127" spans="1:7" ht="12.75">
      <c r="A127" s="88"/>
      <c r="B127" s="89"/>
      <c r="C127" s="89"/>
      <c r="D127" s="90"/>
      <c r="E127" s="91"/>
      <c r="F127" s="91"/>
      <c r="G127" s="91"/>
    </row>
    <row r="128" spans="1:7" ht="12.75">
      <c r="A128" s="88"/>
      <c r="B128" s="89"/>
      <c r="C128" s="89"/>
      <c r="D128" s="90"/>
      <c r="E128" s="91"/>
      <c r="F128" s="91"/>
      <c r="G128" s="91"/>
    </row>
    <row r="129" spans="1:7" ht="12.75">
      <c r="A129" s="88"/>
      <c r="B129" s="89"/>
      <c r="C129" s="89"/>
      <c r="D129" s="90"/>
      <c r="E129" s="91"/>
      <c r="F129" s="91"/>
      <c r="G129" s="91"/>
    </row>
    <row r="130" spans="1:7" ht="12.75">
      <c r="A130" s="88"/>
      <c r="B130" s="89"/>
      <c r="C130" s="89"/>
      <c r="D130" s="90"/>
      <c r="E130" s="91"/>
      <c r="F130" s="91"/>
      <c r="G130" s="91"/>
    </row>
    <row r="131" spans="1:7" ht="12.75">
      <c r="A131" s="88"/>
      <c r="B131" s="89"/>
      <c r="C131" s="89"/>
      <c r="D131" s="90"/>
      <c r="E131" s="91"/>
      <c r="F131" s="91"/>
      <c r="G131" s="91"/>
    </row>
    <row r="132" spans="1:7" ht="12.75">
      <c r="A132" s="88"/>
      <c r="B132" s="89"/>
      <c r="C132" s="89"/>
      <c r="D132" s="90"/>
      <c r="E132" s="91"/>
      <c r="F132" s="91"/>
      <c r="G132" s="91"/>
    </row>
    <row r="133" spans="1:7" ht="12.75"/>
    <row r="134" spans="1:7" ht="12.75"/>
    <row r="135" spans="1:7" ht="12.75"/>
    <row r="136" spans="1:7" ht="12.75"/>
    <row r="137" spans="1:7" ht="12.75"/>
    <row r="138" spans="1:7" ht="12.75"/>
    <row r="139" spans="1:7" ht="12.75"/>
    <row r="140" spans="1:7" ht="12.75"/>
    <row r="141" spans="1:7" ht="12.75"/>
    <row r="142" spans="1:7" ht="12.75"/>
    <row r="143" spans="1:7" ht="12.75"/>
    <row r="144" spans="1:7" ht="12.75"/>
    <row r="145" ht="12.75"/>
    <row r="146" ht="12.75"/>
    <row r="147" ht="12.75"/>
    <row r="148" ht="12.75"/>
    <row r="149" ht="12.75"/>
    <row r="150" ht="12.75"/>
    <row r="151" ht="12.75"/>
    <row r="152" ht="12.75"/>
    <row r="153" ht="12.75"/>
    <row r="154" ht="12.75"/>
  </sheetData>
  <sheetProtection algorithmName="SHA-512" hashValue="GWIIr3fNxgf14NoFT4IFuRQt53jR3JTsIUBoI8191aU7UEJ02fMRX0Pv+N6InGrkDFw1woqhqHGsLYIRdlw16Q==" saltValue="I906Kp3tCOkXciQwzLTfuw==" spinCount="100000" sheet="1" formatCells="0" formatColumns="0" formatRows="0" insertRows="0" deleteRows="0" selectLockedCells="1"/>
  <mergeCells count="6">
    <mergeCell ref="B4:C4"/>
    <mergeCell ref="B5:C5"/>
    <mergeCell ref="B6:C6"/>
    <mergeCell ref="B7:C7"/>
    <mergeCell ref="D1:J3"/>
    <mergeCell ref="A1:C3"/>
  </mergeCells>
  <conditionalFormatting sqref="B17:B66">
    <cfRule type="cellIs" dxfId="59" priority="66" stopIfTrue="1" operator="between">
      <formula>B$11</formula>
      <formula>B$12</formula>
    </cfRule>
    <cfRule type="cellIs" dxfId="58" priority="67" stopIfTrue="1" operator="equal">
      <formula>B$11</formula>
    </cfRule>
    <cfRule type="cellIs" dxfId="57" priority="68" stopIfTrue="1" operator="equal">
      <formula>B$12</formula>
    </cfRule>
    <cfRule type="cellIs" dxfId="56" priority="69" stopIfTrue="1" operator="lessThan">
      <formula>B$12</formula>
    </cfRule>
    <cfRule type="cellIs" dxfId="55" priority="70" operator="greaterThan">
      <formula>B$11</formula>
    </cfRule>
  </conditionalFormatting>
  <conditionalFormatting sqref="B68:J68">
    <cfRule type="cellIs" dxfId="54" priority="57" stopIfTrue="1" operator="between">
      <formula>$B$12</formula>
      <formula>$B$11</formula>
    </cfRule>
    <cfRule type="cellIs" dxfId="53" priority="63" stopIfTrue="1" operator="equal">
      <formula>$B$12</formula>
    </cfRule>
    <cfRule type="cellIs" dxfId="52" priority="65" operator="lessThan">
      <formula>$B$12</formula>
    </cfRule>
  </conditionalFormatting>
  <conditionalFormatting sqref="B69:J69">
    <cfRule type="cellIs" dxfId="51" priority="58" stopIfTrue="1" operator="between">
      <formula>$B$11</formula>
      <formula>$B$12</formula>
    </cfRule>
    <cfRule type="cellIs" dxfId="50" priority="59" stopIfTrue="1" operator="equal">
      <formula>$B$12</formula>
    </cfRule>
    <cfRule type="cellIs" dxfId="49" priority="62" operator="greaterThan">
      <formula>$B$11</formula>
    </cfRule>
  </conditionalFormatting>
  <conditionalFormatting sqref="C17:C66">
    <cfRule type="cellIs" dxfId="48" priority="29" operator="greaterThan">
      <formula>$C$12</formula>
    </cfRule>
    <cfRule type="cellIs" dxfId="47" priority="30" operator="lessThan">
      <formula>$C$11</formula>
    </cfRule>
    <cfRule type="cellIs" dxfId="46" priority="31" operator="lessThanOrEqual">
      <formula>$C$12</formula>
    </cfRule>
    <cfRule type="cellIs" dxfId="45" priority="32" operator="greaterThanOrEqual">
      <formula>$C$11</formula>
    </cfRule>
  </conditionalFormatting>
  <conditionalFormatting sqref="D17:D66">
    <cfRule type="cellIs" dxfId="44" priority="25" operator="greaterThan">
      <formula>$D$12</formula>
    </cfRule>
    <cfRule type="cellIs" dxfId="43" priority="26" operator="lessThan">
      <formula>$D$11</formula>
    </cfRule>
    <cfRule type="cellIs" dxfId="42" priority="27" operator="lessThanOrEqual">
      <formula>$D$12</formula>
    </cfRule>
    <cfRule type="cellIs" dxfId="41" priority="28" operator="greaterThanOrEqual">
      <formula>$D$11</formula>
    </cfRule>
  </conditionalFormatting>
  <conditionalFormatting sqref="E17:E66">
    <cfRule type="cellIs" dxfId="40" priority="21" operator="greaterThan">
      <formula>$E$12</formula>
    </cfRule>
    <cfRule type="cellIs" dxfId="39" priority="22" operator="lessThan">
      <formula>$E$11</formula>
    </cfRule>
    <cfRule type="cellIs" dxfId="38" priority="23" operator="lessThanOrEqual">
      <formula>$E$12</formula>
    </cfRule>
    <cfRule type="cellIs" dxfId="37" priority="24" operator="greaterThanOrEqual">
      <formula>$E$11</formula>
    </cfRule>
  </conditionalFormatting>
  <conditionalFormatting sqref="F17:F66">
    <cfRule type="cellIs" dxfId="36" priority="17" operator="greaterThan">
      <formula>$F$12</formula>
    </cfRule>
    <cfRule type="cellIs" dxfId="35" priority="18" operator="lessThan">
      <formula>$F$11</formula>
    </cfRule>
    <cfRule type="cellIs" dxfId="34" priority="19" operator="lessThanOrEqual">
      <formula>$F$12</formula>
    </cfRule>
    <cfRule type="cellIs" dxfId="33" priority="20" operator="greaterThanOrEqual">
      <formula>$F$11</formula>
    </cfRule>
  </conditionalFormatting>
  <conditionalFormatting sqref="G17:G66">
    <cfRule type="cellIs" dxfId="32" priority="13" operator="greaterThan">
      <formula>$G$12</formula>
    </cfRule>
    <cfRule type="cellIs" dxfId="31" priority="14" operator="lessThan">
      <formula>$G$11</formula>
    </cfRule>
    <cfRule type="cellIs" dxfId="30" priority="15" operator="lessThanOrEqual">
      <formula>$G$12</formula>
    </cfRule>
    <cfRule type="cellIs" dxfId="29" priority="16" operator="greaterThanOrEqual">
      <formula>$G$11</formula>
    </cfRule>
  </conditionalFormatting>
  <conditionalFormatting sqref="H17:H66">
    <cfRule type="cellIs" dxfId="28" priority="9" operator="greaterThan">
      <formula>$H$12</formula>
    </cfRule>
    <cfRule type="cellIs" dxfId="27" priority="10" operator="lessThan">
      <formula>$H$11</formula>
    </cfRule>
    <cfRule type="cellIs" dxfId="26" priority="11" operator="lessThanOrEqual">
      <formula>$H$12</formula>
    </cfRule>
    <cfRule type="cellIs" dxfId="25" priority="12" operator="greaterThanOrEqual">
      <formula>$H$11</formula>
    </cfRule>
  </conditionalFormatting>
  <conditionalFormatting sqref="I17:I66">
    <cfRule type="cellIs" dxfId="24" priority="5" operator="greaterThan">
      <formula>$I$12</formula>
    </cfRule>
    <cfRule type="cellIs" dxfId="23" priority="6" operator="lessThan">
      <formula>$I$11</formula>
    </cfRule>
    <cfRule type="cellIs" dxfId="22" priority="7" operator="lessThanOrEqual">
      <formula>$I$12</formula>
    </cfRule>
    <cfRule type="cellIs" dxfId="21" priority="8" operator="greaterThanOrEqual">
      <formula>$I$11</formula>
    </cfRule>
  </conditionalFormatting>
  <conditionalFormatting sqref="J17:J66">
    <cfRule type="cellIs" dxfId="20" priority="1" operator="greaterThan">
      <formula>$J$12</formula>
    </cfRule>
    <cfRule type="cellIs" dxfId="19" priority="2" operator="lessThan">
      <formula>$J$11</formula>
    </cfRule>
    <cfRule type="cellIs" dxfId="18" priority="3" operator="lessThanOrEqual">
      <formula>$J$12</formula>
    </cfRule>
    <cfRule type="cellIs" dxfId="17" priority="4" operator="greaterThanOrEqual">
      <formula>$J$11</formula>
    </cfRule>
  </conditionalFormatting>
  <printOptions horizontalCentered="1"/>
  <pageMargins left="0.25" right="0.25" top="0.75" bottom="0.75" header="0.3" footer="0.3"/>
  <pageSetup paperSize="3" scale="72" orientation="landscape" r:id="rId1"/>
  <headerFooter>
    <oddFooter>&amp;L&amp;9&amp;F&amp;C&amp;9Page &amp;P of &amp;N&amp;R&amp;9&amp;A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J154"/>
  <sheetViews>
    <sheetView zoomScale="90" zoomScaleNormal="90" workbookViewId="0">
      <pane ySplit="15" topLeftCell="A16" activePane="bottomLeft" state="frozenSplit"/>
      <selection pane="bottomLeft" activeCell="C10" sqref="C10"/>
    </sheetView>
  </sheetViews>
  <sheetFormatPr defaultColWidth="0" defaultRowHeight="12.75" zeroHeight="1"/>
  <cols>
    <col min="1" max="1" width="26.5703125" style="46" customWidth="1"/>
    <col min="2" max="2" width="14.85546875" style="46" customWidth="1"/>
    <col min="3" max="6" width="29.140625" style="46" bestFit="1" customWidth="1"/>
    <col min="7" max="10" width="32.5703125" style="46" customWidth="1"/>
    <col min="11" max="234" width="9.140625" style="46" customWidth="1"/>
    <col min="235" max="235" width="5.5703125" style="46" customWidth="1"/>
    <col min="236" max="236" width="30.5703125" style="46" customWidth="1"/>
    <col min="237" max="238" width="6.5703125" style="46" customWidth="1"/>
    <col min="239" max="239" width="40.5703125" style="46" customWidth="1"/>
    <col min="240" max="240" width="6.5703125" style="46" customWidth="1"/>
    <col min="241" max="241" width="9.140625" style="46" customWidth="1"/>
    <col min="242" max="251" width="9.5703125" style="46" customWidth="1"/>
    <col min="252" max="252" width="1.5703125" style="46" customWidth="1"/>
    <col min="253" max="490" width="0" style="46" hidden="1"/>
    <col min="491" max="491" width="5.5703125" style="46" customWidth="1"/>
    <col min="492" max="492" width="30.5703125" style="46" customWidth="1"/>
    <col min="493" max="494" width="6.5703125" style="46" customWidth="1"/>
    <col min="495" max="495" width="40.5703125" style="46" customWidth="1"/>
    <col min="496" max="496" width="6.5703125" style="46" customWidth="1"/>
    <col min="497" max="497" width="9.140625" style="46" customWidth="1"/>
    <col min="498" max="507" width="9.5703125" style="46" customWidth="1"/>
    <col min="508" max="508" width="1.5703125" style="46" customWidth="1"/>
    <col min="509" max="746" width="0" style="46" hidden="1"/>
    <col min="747" max="747" width="5.5703125" style="46" customWidth="1"/>
    <col min="748" max="748" width="30.5703125" style="46" customWidth="1"/>
    <col min="749" max="750" width="6.5703125" style="46" customWidth="1"/>
    <col min="751" max="751" width="40.5703125" style="46" customWidth="1"/>
    <col min="752" max="752" width="6.5703125" style="46" customWidth="1"/>
    <col min="753" max="753" width="9.140625" style="46" customWidth="1"/>
    <col min="754" max="763" width="9.5703125" style="46" customWidth="1"/>
    <col min="764" max="764" width="1.5703125" style="46" customWidth="1"/>
    <col min="765" max="1002" width="0" style="46" hidden="1"/>
    <col min="1003" max="1003" width="5.5703125" style="46" customWidth="1"/>
    <col min="1004" max="1004" width="30.5703125" style="46" customWidth="1"/>
    <col min="1005" max="1006" width="6.5703125" style="46" customWidth="1"/>
    <col min="1007" max="1007" width="40.5703125" style="46" customWidth="1"/>
    <col min="1008" max="1008" width="6.5703125" style="46" customWidth="1"/>
    <col min="1009" max="1009" width="9.140625" style="46" customWidth="1"/>
    <col min="1010" max="1019" width="9.5703125" style="46" customWidth="1"/>
    <col min="1020" max="1020" width="1.5703125" style="46" customWidth="1"/>
    <col min="1021" max="1258" width="0" style="46" hidden="1"/>
    <col min="1259" max="1259" width="5.5703125" style="46" customWidth="1"/>
    <col min="1260" max="1260" width="30.5703125" style="46" customWidth="1"/>
    <col min="1261" max="1262" width="6.5703125" style="46" customWidth="1"/>
    <col min="1263" max="1263" width="40.5703125" style="46" customWidth="1"/>
    <col min="1264" max="1264" width="6.5703125" style="46" customWidth="1"/>
    <col min="1265" max="1265" width="9.140625" style="46" customWidth="1"/>
    <col min="1266" max="1275" width="9.5703125" style="46" customWidth="1"/>
    <col min="1276" max="1276" width="1.5703125" style="46" customWidth="1"/>
    <col min="1277" max="1514" width="0" style="46" hidden="1"/>
    <col min="1515" max="1515" width="5.5703125" style="46" customWidth="1"/>
    <col min="1516" max="1516" width="30.5703125" style="46" customWidth="1"/>
    <col min="1517" max="1518" width="6.5703125" style="46" customWidth="1"/>
    <col min="1519" max="1519" width="40.5703125" style="46" customWidth="1"/>
    <col min="1520" max="1520" width="6.5703125" style="46" customWidth="1"/>
    <col min="1521" max="1521" width="9.140625" style="46" customWidth="1"/>
    <col min="1522" max="1531" width="9.5703125" style="46" customWidth="1"/>
    <col min="1532" max="1532" width="1.5703125" style="46" customWidth="1"/>
    <col min="1533" max="1770" width="0" style="46" hidden="1"/>
    <col min="1771" max="1771" width="5.5703125" style="46" customWidth="1"/>
    <col min="1772" max="1772" width="30.5703125" style="46" customWidth="1"/>
    <col min="1773" max="1774" width="6.5703125" style="46" customWidth="1"/>
    <col min="1775" max="1775" width="40.5703125" style="46" customWidth="1"/>
    <col min="1776" max="1776" width="6.5703125" style="46" customWidth="1"/>
    <col min="1777" max="1777" width="9.140625" style="46" customWidth="1"/>
    <col min="1778" max="1787" width="9.5703125" style="46" customWidth="1"/>
    <col min="1788" max="1788" width="1.5703125" style="46" customWidth="1"/>
    <col min="1789" max="2026" width="0" style="46" hidden="1"/>
    <col min="2027" max="2027" width="5.5703125" style="46" customWidth="1"/>
    <col min="2028" max="2028" width="30.5703125" style="46" customWidth="1"/>
    <col min="2029" max="2030" width="6.5703125" style="46" customWidth="1"/>
    <col min="2031" max="2031" width="40.5703125" style="46" customWidth="1"/>
    <col min="2032" max="2032" width="6.5703125" style="46" customWidth="1"/>
    <col min="2033" max="2033" width="9.140625" style="46" customWidth="1"/>
    <col min="2034" max="2043" width="9.5703125" style="46" customWidth="1"/>
    <col min="2044" max="2044" width="1.5703125" style="46" customWidth="1"/>
    <col min="2045" max="2282" width="0" style="46" hidden="1"/>
    <col min="2283" max="2283" width="5.5703125" style="46" customWidth="1"/>
    <col min="2284" max="2284" width="30.5703125" style="46" customWidth="1"/>
    <col min="2285" max="2286" width="6.5703125" style="46" customWidth="1"/>
    <col min="2287" max="2287" width="40.5703125" style="46" customWidth="1"/>
    <col min="2288" max="2288" width="6.5703125" style="46" customWidth="1"/>
    <col min="2289" max="2289" width="9.140625" style="46" customWidth="1"/>
    <col min="2290" max="2299" width="9.5703125" style="46" customWidth="1"/>
    <col min="2300" max="2300" width="1.5703125" style="46" customWidth="1"/>
    <col min="2301" max="2538" width="0" style="46" hidden="1"/>
    <col min="2539" max="2539" width="5.5703125" style="46" customWidth="1"/>
    <col min="2540" max="2540" width="30.5703125" style="46" customWidth="1"/>
    <col min="2541" max="2542" width="6.5703125" style="46" customWidth="1"/>
    <col min="2543" max="2543" width="40.5703125" style="46" customWidth="1"/>
    <col min="2544" max="2544" width="6.5703125" style="46" customWidth="1"/>
    <col min="2545" max="2545" width="9.140625" style="46" customWidth="1"/>
    <col min="2546" max="2555" width="9.5703125" style="46" customWidth="1"/>
    <col min="2556" max="2556" width="1.5703125" style="46" customWidth="1"/>
    <col min="2557" max="2794" width="0" style="46" hidden="1"/>
    <col min="2795" max="2795" width="5.5703125" style="46" customWidth="1"/>
    <col min="2796" max="2796" width="30.5703125" style="46" customWidth="1"/>
    <col min="2797" max="2798" width="6.5703125" style="46" customWidth="1"/>
    <col min="2799" max="2799" width="40.5703125" style="46" customWidth="1"/>
    <col min="2800" max="2800" width="6.5703125" style="46" customWidth="1"/>
    <col min="2801" max="2801" width="9.140625" style="46" customWidth="1"/>
    <col min="2802" max="2811" width="9.5703125" style="46" customWidth="1"/>
    <col min="2812" max="2812" width="1.5703125" style="46" customWidth="1"/>
    <col min="2813" max="3050" width="0" style="46" hidden="1"/>
    <col min="3051" max="3051" width="5.5703125" style="46" customWidth="1"/>
    <col min="3052" max="3052" width="30.5703125" style="46" customWidth="1"/>
    <col min="3053" max="3054" width="6.5703125" style="46" customWidth="1"/>
    <col min="3055" max="3055" width="40.5703125" style="46" customWidth="1"/>
    <col min="3056" max="3056" width="6.5703125" style="46" customWidth="1"/>
    <col min="3057" max="3057" width="9.140625" style="46" customWidth="1"/>
    <col min="3058" max="3067" width="9.5703125" style="46" customWidth="1"/>
    <col min="3068" max="3068" width="1.5703125" style="46" customWidth="1"/>
    <col min="3069" max="3306" width="0" style="46" hidden="1"/>
    <col min="3307" max="3307" width="5.5703125" style="46" customWidth="1"/>
    <col min="3308" max="3308" width="30.5703125" style="46" customWidth="1"/>
    <col min="3309" max="3310" width="6.5703125" style="46" customWidth="1"/>
    <col min="3311" max="3311" width="40.5703125" style="46" customWidth="1"/>
    <col min="3312" max="3312" width="6.5703125" style="46" customWidth="1"/>
    <col min="3313" max="3313" width="9.140625" style="46" customWidth="1"/>
    <col min="3314" max="3323" width="9.5703125" style="46" customWidth="1"/>
    <col min="3324" max="3324" width="1.5703125" style="46" customWidth="1"/>
    <col min="3325" max="3562" width="0" style="46" hidden="1"/>
    <col min="3563" max="3563" width="5.5703125" style="46" customWidth="1"/>
    <col min="3564" max="3564" width="30.5703125" style="46" customWidth="1"/>
    <col min="3565" max="3566" width="6.5703125" style="46" customWidth="1"/>
    <col min="3567" max="3567" width="40.5703125" style="46" customWidth="1"/>
    <col min="3568" max="3568" width="6.5703125" style="46" customWidth="1"/>
    <col min="3569" max="3569" width="9.140625" style="46" customWidth="1"/>
    <col min="3570" max="3579" width="9.5703125" style="46" customWidth="1"/>
    <col min="3580" max="3580" width="1.5703125" style="46" customWidth="1"/>
    <col min="3581" max="3818" width="0" style="46" hidden="1"/>
    <col min="3819" max="3819" width="5.5703125" style="46" customWidth="1"/>
    <col min="3820" max="3820" width="30.5703125" style="46" customWidth="1"/>
    <col min="3821" max="3822" width="6.5703125" style="46" customWidth="1"/>
    <col min="3823" max="3823" width="40.5703125" style="46" customWidth="1"/>
    <col min="3824" max="3824" width="6.5703125" style="46" customWidth="1"/>
    <col min="3825" max="3825" width="9.140625" style="46" customWidth="1"/>
    <col min="3826" max="3835" width="9.5703125" style="46" customWidth="1"/>
    <col min="3836" max="3836" width="1.5703125" style="46" customWidth="1"/>
    <col min="3837" max="4074" width="0" style="46" hidden="1"/>
    <col min="4075" max="4075" width="5.5703125" style="46" customWidth="1"/>
    <col min="4076" max="4076" width="30.5703125" style="46" customWidth="1"/>
    <col min="4077" max="4078" width="6.5703125" style="46" customWidth="1"/>
    <col min="4079" max="4079" width="40.5703125" style="46" customWidth="1"/>
    <col min="4080" max="4080" width="6.5703125" style="46" customWidth="1"/>
    <col min="4081" max="4081" width="9.140625" style="46" customWidth="1"/>
    <col min="4082" max="4091" width="9.5703125" style="46" customWidth="1"/>
    <col min="4092" max="4092" width="1.5703125" style="46" customWidth="1"/>
    <col min="4093" max="4330" width="0" style="46" hidden="1"/>
    <col min="4331" max="4331" width="5.5703125" style="46" customWidth="1"/>
    <col min="4332" max="4332" width="30.5703125" style="46" customWidth="1"/>
    <col min="4333" max="4334" width="6.5703125" style="46" customWidth="1"/>
    <col min="4335" max="4335" width="40.5703125" style="46" customWidth="1"/>
    <col min="4336" max="4336" width="6.5703125" style="46" customWidth="1"/>
    <col min="4337" max="4337" width="9.140625" style="46" customWidth="1"/>
    <col min="4338" max="4347" width="9.5703125" style="46" customWidth="1"/>
    <col min="4348" max="4348" width="1.5703125" style="46" customWidth="1"/>
    <col min="4349" max="4586" width="0" style="46" hidden="1"/>
    <col min="4587" max="4587" width="5.5703125" style="46" customWidth="1"/>
    <col min="4588" max="4588" width="30.5703125" style="46" customWidth="1"/>
    <col min="4589" max="4590" width="6.5703125" style="46" customWidth="1"/>
    <col min="4591" max="4591" width="40.5703125" style="46" customWidth="1"/>
    <col min="4592" max="4592" width="6.5703125" style="46" customWidth="1"/>
    <col min="4593" max="4593" width="9.140625" style="46" customWidth="1"/>
    <col min="4594" max="4603" width="9.5703125" style="46" customWidth="1"/>
    <col min="4604" max="4604" width="1.5703125" style="46" customWidth="1"/>
    <col min="4605" max="4842" width="0" style="46" hidden="1"/>
    <col min="4843" max="4843" width="5.5703125" style="46" customWidth="1"/>
    <col min="4844" max="4844" width="30.5703125" style="46" customWidth="1"/>
    <col min="4845" max="4846" width="6.5703125" style="46" customWidth="1"/>
    <col min="4847" max="4847" width="40.5703125" style="46" customWidth="1"/>
    <col min="4848" max="4848" width="6.5703125" style="46" customWidth="1"/>
    <col min="4849" max="4849" width="9.140625" style="46" customWidth="1"/>
    <col min="4850" max="4859" width="9.5703125" style="46" customWidth="1"/>
    <col min="4860" max="4860" width="1.5703125" style="46" customWidth="1"/>
    <col min="4861" max="5098" width="0" style="46" hidden="1"/>
    <col min="5099" max="5099" width="5.5703125" style="46" customWidth="1"/>
    <col min="5100" max="5100" width="30.5703125" style="46" customWidth="1"/>
    <col min="5101" max="5102" width="6.5703125" style="46" customWidth="1"/>
    <col min="5103" max="5103" width="40.5703125" style="46" customWidth="1"/>
    <col min="5104" max="5104" width="6.5703125" style="46" customWidth="1"/>
    <col min="5105" max="5105" width="9.140625" style="46" customWidth="1"/>
    <col min="5106" max="5115" width="9.5703125" style="46" customWidth="1"/>
    <col min="5116" max="5116" width="1.5703125" style="46" customWidth="1"/>
    <col min="5117" max="5354" width="0" style="46" hidden="1"/>
    <col min="5355" max="5355" width="5.5703125" style="46" customWidth="1"/>
    <col min="5356" max="5356" width="30.5703125" style="46" customWidth="1"/>
    <col min="5357" max="5358" width="6.5703125" style="46" customWidth="1"/>
    <col min="5359" max="5359" width="40.5703125" style="46" customWidth="1"/>
    <col min="5360" max="5360" width="6.5703125" style="46" customWidth="1"/>
    <col min="5361" max="5361" width="9.140625" style="46" customWidth="1"/>
    <col min="5362" max="5371" width="9.5703125" style="46" customWidth="1"/>
    <col min="5372" max="5372" width="1.5703125" style="46" customWidth="1"/>
    <col min="5373" max="5610" width="0" style="46" hidden="1"/>
    <col min="5611" max="5611" width="5.5703125" style="46" customWidth="1"/>
    <col min="5612" max="5612" width="30.5703125" style="46" customWidth="1"/>
    <col min="5613" max="5614" width="6.5703125" style="46" customWidth="1"/>
    <col min="5615" max="5615" width="40.5703125" style="46" customWidth="1"/>
    <col min="5616" max="5616" width="6.5703125" style="46" customWidth="1"/>
    <col min="5617" max="5617" width="9.140625" style="46" customWidth="1"/>
    <col min="5618" max="5627" width="9.5703125" style="46" customWidth="1"/>
    <col min="5628" max="5628" width="1.5703125" style="46" customWidth="1"/>
    <col min="5629" max="5866" width="0" style="46" hidden="1"/>
    <col min="5867" max="5867" width="5.5703125" style="46" customWidth="1"/>
    <col min="5868" max="5868" width="30.5703125" style="46" customWidth="1"/>
    <col min="5869" max="5870" width="6.5703125" style="46" customWidth="1"/>
    <col min="5871" max="5871" width="40.5703125" style="46" customWidth="1"/>
    <col min="5872" max="5872" width="6.5703125" style="46" customWidth="1"/>
    <col min="5873" max="5873" width="9.140625" style="46" customWidth="1"/>
    <col min="5874" max="5883" width="9.5703125" style="46" customWidth="1"/>
    <col min="5884" max="5884" width="1.5703125" style="46" customWidth="1"/>
    <col min="5885" max="6122" width="0" style="46" hidden="1"/>
    <col min="6123" max="6123" width="5.5703125" style="46" customWidth="1"/>
    <col min="6124" max="6124" width="30.5703125" style="46" customWidth="1"/>
    <col min="6125" max="6126" width="6.5703125" style="46" customWidth="1"/>
    <col min="6127" max="6127" width="40.5703125" style="46" customWidth="1"/>
    <col min="6128" max="6128" width="6.5703125" style="46" customWidth="1"/>
    <col min="6129" max="6129" width="9.140625" style="46" customWidth="1"/>
    <col min="6130" max="6139" width="9.5703125" style="46" customWidth="1"/>
    <col min="6140" max="6140" width="1.5703125" style="46" customWidth="1"/>
    <col min="6141" max="6378" width="0" style="46" hidden="1"/>
    <col min="6379" max="6379" width="5.5703125" style="46" customWidth="1"/>
    <col min="6380" max="6380" width="30.5703125" style="46" customWidth="1"/>
    <col min="6381" max="6382" width="6.5703125" style="46" customWidth="1"/>
    <col min="6383" max="6383" width="40.5703125" style="46" customWidth="1"/>
    <col min="6384" max="6384" width="6.5703125" style="46" customWidth="1"/>
    <col min="6385" max="6385" width="9.140625" style="46" customWidth="1"/>
    <col min="6386" max="6395" width="9.5703125" style="46" customWidth="1"/>
    <col min="6396" max="6396" width="1.5703125" style="46" customWidth="1"/>
    <col min="6397" max="6634" width="0" style="46" hidden="1"/>
    <col min="6635" max="6635" width="5.5703125" style="46" customWidth="1"/>
    <col min="6636" max="6636" width="30.5703125" style="46" customWidth="1"/>
    <col min="6637" max="6638" width="6.5703125" style="46" customWidth="1"/>
    <col min="6639" max="6639" width="40.5703125" style="46" customWidth="1"/>
    <col min="6640" max="6640" width="6.5703125" style="46" customWidth="1"/>
    <col min="6641" max="6641" width="9.140625" style="46" customWidth="1"/>
    <col min="6642" max="6651" width="9.5703125" style="46" customWidth="1"/>
    <col min="6652" max="6652" width="1.5703125" style="46" customWidth="1"/>
    <col min="6653" max="6890" width="0" style="46" hidden="1"/>
    <col min="6891" max="6891" width="5.5703125" style="46" customWidth="1"/>
    <col min="6892" max="6892" width="30.5703125" style="46" customWidth="1"/>
    <col min="6893" max="6894" width="6.5703125" style="46" customWidth="1"/>
    <col min="6895" max="6895" width="40.5703125" style="46" customWidth="1"/>
    <col min="6896" max="6896" width="6.5703125" style="46" customWidth="1"/>
    <col min="6897" max="6897" width="9.140625" style="46" customWidth="1"/>
    <col min="6898" max="6907" width="9.5703125" style="46" customWidth="1"/>
    <col min="6908" max="6908" width="1.5703125" style="46" customWidth="1"/>
    <col min="6909" max="7146" width="0" style="46" hidden="1"/>
    <col min="7147" max="7147" width="5.5703125" style="46" customWidth="1"/>
    <col min="7148" max="7148" width="30.5703125" style="46" customWidth="1"/>
    <col min="7149" max="7150" width="6.5703125" style="46" customWidth="1"/>
    <col min="7151" max="7151" width="40.5703125" style="46" customWidth="1"/>
    <col min="7152" max="7152" width="6.5703125" style="46" customWidth="1"/>
    <col min="7153" max="7153" width="9.140625" style="46" customWidth="1"/>
    <col min="7154" max="7163" width="9.5703125" style="46" customWidth="1"/>
    <col min="7164" max="7164" width="1.5703125" style="46" customWidth="1"/>
    <col min="7165" max="7402" width="0" style="46" hidden="1"/>
    <col min="7403" max="7403" width="5.5703125" style="46" customWidth="1"/>
    <col min="7404" max="7404" width="30.5703125" style="46" customWidth="1"/>
    <col min="7405" max="7406" width="6.5703125" style="46" customWidth="1"/>
    <col min="7407" max="7407" width="40.5703125" style="46" customWidth="1"/>
    <col min="7408" max="7408" width="6.5703125" style="46" customWidth="1"/>
    <col min="7409" max="7409" width="9.140625" style="46" customWidth="1"/>
    <col min="7410" max="7419" width="9.5703125" style="46" customWidth="1"/>
    <col min="7420" max="7420" width="1.5703125" style="46" customWidth="1"/>
    <col min="7421" max="7658" width="0" style="46" hidden="1"/>
    <col min="7659" max="7659" width="5.5703125" style="46" customWidth="1"/>
    <col min="7660" max="7660" width="30.5703125" style="46" customWidth="1"/>
    <col min="7661" max="7662" width="6.5703125" style="46" customWidth="1"/>
    <col min="7663" max="7663" width="40.5703125" style="46" customWidth="1"/>
    <col min="7664" max="7664" width="6.5703125" style="46" customWidth="1"/>
    <col min="7665" max="7665" width="9.140625" style="46" customWidth="1"/>
    <col min="7666" max="7675" width="9.5703125" style="46" customWidth="1"/>
    <col min="7676" max="7676" width="1.5703125" style="46" customWidth="1"/>
    <col min="7677" max="7914" width="0" style="46" hidden="1"/>
    <col min="7915" max="7915" width="5.5703125" style="46" customWidth="1"/>
    <col min="7916" max="7916" width="30.5703125" style="46" customWidth="1"/>
    <col min="7917" max="7918" width="6.5703125" style="46" customWidth="1"/>
    <col min="7919" max="7919" width="40.5703125" style="46" customWidth="1"/>
    <col min="7920" max="7920" width="6.5703125" style="46" customWidth="1"/>
    <col min="7921" max="7921" width="9.140625" style="46" customWidth="1"/>
    <col min="7922" max="7931" width="9.5703125" style="46" customWidth="1"/>
    <col min="7932" max="7932" width="1.5703125" style="46" customWidth="1"/>
    <col min="7933" max="8170" width="0" style="46" hidden="1"/>
    <col min="8171" max="8171" width="5.5703125" style="46" customWidth="1"/>
    <col min="8172" max="8172" width="30.5703125" style="46" customWidth="1"/>
    <col min="8173" max="8174" width="6.5703125" style="46" customWidth="1"/>
    <col min="8175" max="8175" width="40.5703125" style="46" customWidth="1"/>
    <col min="8176" max="8176" width="6.5703125" style="46" customWidth="1"/>
    <col min="8177" max="8177" width="9.140625" style="46" customWidth="1"/>
    <col min="8178" max="8187" width="9.5703125" style="46" customWidth="1"/>
    <col min="8188" max="8188" width="1.5703125" style="46" customWidth="1"/>
    <col min="8189" max="8426" width="0" style="46" hidden="1"/>
    <col min="8427" max="8427" width="5.5703125" style="46" customWidth="1"/>
    <col min="8428" max="8428" width="30.5703125" style="46" customWidth="1"/>
    <col min="8429" max="8430" width="6.5703125" style="46" customWidth="1"/>
    <col min="8431" max="8431" width="40.5703125" style="46" customWidth="1"/>
    <col min="8432" max="8432" width="6.5703125" style="46" customWidth="1"/>
    <col min="8433" max="8433" width="9.140625" style="46" customWidth="1"/>
    <col min="8434" max="8443" width="9.5703125" style="46" customWidth="1"/>
    <col min="8444" max="8444" width="1.5703125" style="46" customWidth="1"/>
    <col min="8445" max="8682" width="0" style="46" hidden="1"/>
    <col min="8683" max="8683" width="5.5703125" style="46" customWidth="1"/>
    <col min="8684" max="8684" width="30.5703125" style="46" customWidth="1"/>
    <col min="8685" max="8686" width="6.5703125" style="46" customWidth="1"/>
    <col min="8687" max="8687" width="40.5703125" style="46" customWidth="1"/>
    <col min="8688" max="8688" width="6.5703125" style="46" customWidth="1"/>
    <col min="8689" max="8689" width="9.140625" style="46" customWidth="1"/>
    <col min="8690" max="8699" width="9.5703125" style="46" customWidth="1"/>
    <col min="8700" max="8700" width="1.5703125" style="46" customWidth="1"/>
    <col min="8701" max="8938" width="0" style="46" hidden="1"/>
    <col min="8939" max="8939" width="5.5703125" style="46" customWidth="1"/>
    <col min="8940" max="8940" width="30.5703125" style="46" customWidth="1"/>
    <col min="8941" max="8942" width="6.5703125" style="46" customWidth="1"/>
    <col min="8943" max="8943" width="40.5703125" style="46" customWidth="1"/>
    <col min="8944" max="8944" width="6.5703125" style="46" customWidth="1"/>
    <col min="8945" max="8945" width="9.140625" style="46" customWidth="1"/>
    <col min="8946" max="8955" width="9.5703125" style="46" customWidth="1"/>
    <col min="8956" max="8956" width="1.5703125" style="46" customWidth="1"/>
    <col min="8957" max="9194" width="0" style="46" hidden="1"/>
    <col min="9195" max="9195" width="5.5703125" style="46" customWidth="1"/>
    <col min="9196" max="9196" width="30.5703125" style="46" customWidth="1"/>
    <col min="9197" max="9198" width="6.5703125" style="46" customWidth="1"/>
    <col min="9199" max="9199" width="40.5703125" style="46" customWidth="1"/>
    <col min="9200" max="9200" width="6.5703125" style="46" customWidth="1"/>
    <col min="9201" max="9201" width="9.140625" style="46" customWidth="1"/>
    <col min="9202" max="9211" width="9.5703125" style="46" customWidth="1"/>
    <col min="9212" max="9212" width="1.5703125" style="46" customWidth="1"/>
    <col min="9213" max="9450" width="0" style="46" hidden="1"/>
    <col min="9451" max="9451" width="5.5703125" style="46" customWidth="1"/>
    <col min="9452" max="9452" width="30.5703125" style="46" customWidth="1"/>
    <col min="9453" max="9454" width="6.5703125" style="46" customWidth="1"/>
    <col min="9455" max="9455" width="40.5703125" style="46" customWidth="1"/>
    <col min="9456" max="9456" width="6.5703125" style="46" customWidth="1"/>
    <col min="9457" max="9457" width="9.140625" style="46" customWidth="1"/>
    <col min="9458" max="9467" width="9.5703125" style="46" customWidth="1"/>
    <col min="9468" max="9468" width="1.5703125" style="46" customWidth="1"/>
    <col min="9469" max="9706" width="0" style="46" hidden="1"/>
    <col min="9707" max="9707" width="5.5703125" style="46" customWidth="1"/>
    <col min="9708" max="9708" width="30.5703125" style="46" customWidth="1"/>
    <col min="9709" max="9710" width="6.5703125" style="46" customWidth="1"/>
    <col min="9711" max="9711" width="40.5703125" style="46" customWidth="1"/>
    <col min="9712" max="9712" width="6.5703125" style="46" customWidth="1"/>
    <col min="9713" max="9713" width="9.140625" style="46" customWidth="1"/>
    <col min="9714" max="9723" width="9.5703125" style="46" customWidth="1"/>
    <col min="9724" max="9724" width="1.5703125" style="46" customWidth="1"/>
    <col min="9725" max="9962" width="0" style="46" hidden="1"/>
    <col min="9963" max="9963" width="5.5703125" style="46" customWidth="1"/>
    <col min="9964" max="9964" width="30.5703125" style="46" customWidth="1"/>
    <col min="9965" max="9966" width="6.5703125" style="46" customWidth="1"/>
    <col min="9967" max="9967" width="40.5703125" style="46" customWidth="1"/>
    <col min="9968" max="9968" width="6.5703125" style="46" customWidth="1"/>
    <col min="9969" max="9969" width="9.140625" style="46" customWidth="1"/>
    <col min="9970" max="9979" width="9.5703125" style="46" customWidth="1"/>
    <col min="9980" max="9980" width="1.5703125" style="46" customWidth="1"/>
    <col min="9981" max="10218" width="0" style="46" hidden="1"/>
    <col min="10219" max="10219" width="5.5703125" style="46" customWidth="1"/>
    <col min="10220" max="10220" width="30.5703125" style="46" customWidth="1"/>
    <col min="10221" max="10222" width="6.5703125" style="46" customWidth="1"/>
    <col min="10223" max="10223" width="40.5703125" style="46" customWidth="1"/>
    <col min="10224" max="10224" width="6.5703125" style="46" customWidth="1"/>
    <col min="10225" max="10225" width="9.140625" style="46" customWidth="1"/>
    <col min="10226" max="10235" width="9.5703125" style="46" customWidth="1"/>
    <col min="10236" max="10236" width="1.5703125" style="46" customWidth="1"/>
    <col min="10237" max="10474" width="0" style="46" hidden="1"/>
    <col min="10475" max="10475" width="5.5703125" style="46" customWidth="1"/>
    <col min="10476" max="10476" width="30.5703125" style="46" customWidth="1"/>
    <col min="10477" max="10478" width="6.5703125" style="46" customWidth="1"/>
    <col min="10479" max="10479" width="40.5703125" style="46" customWidth="1"/>
    <col min="10480" max="10480" width="6.5703125" style="46" customWidth="1"/>
    <col min="10481" max="10481" width="9.140625" style="46" customWidth="1"/>
    <col min="10482" max="10491" width="9.5703125" style="46" customWidth="1"/>
    <col min="10492" max="10492" width="1.5703125" style="46" customWidth="1"/>
    <col min="10493" max="10730" width="0" style="46" hidden="1"/>
    <col min="10731" max="10731" width="5.5703125" style="46" customWidth="1"/>
    <col min="10732" max="10732" width="30.5703125" style="46" customWidth="1"/>
    <col min="10733" max="10734" width="6.5703125" style="46" customWidth="1"/>
    <col min="10735" max="10735" width="40.5703125" style="46" customWidth="1"/>
    <col min="10736" max="10736" width="6.5703125" style="46" customWidth="1"/>
    <col min="10737" max="10737" width="9.140625" style="46" customWidth="1"/>
    <col min="10738" max="10747" width="9.5703125" style="46" customWidth="1"/>
    <col min="10748" max="10748" width="1.5703125" style="46" customWidth="1"/>
    <col min="10749" max="10986" width="0" style="46" hidden="1"/>
    <col min="10987" max="10987" width="5.5703125" style="46" customWidth="1"/>
    <col min="10988" max="10988" width="30.5703125" style="46" customWidth="1"/>
    <col min="10989" max="10990" width="6.5703125" style="46" customWidth="1"/>
    <col min="10991" max="10991" width="40.5703125" style="46" customWidth="1"/>
    <col min="10992" max="10992" width="6.5703125" style="46" customWidth="1"/>
    <col min="10993" max="10993" width="9.140625" style="46" customWidth="1"/>
    <col min="10994" max="11003" width="9.5703125" style="46" customWidth="1"/>
    <col min="11004" max="11004" width="1.5703125" style="46" customWidth="1"/>
    <col min="11005" max="11242" width="0" style="46" hidden="1"/>
    <col min="11243" max="11243" width="5.5703125" style="46" customWidth="1"/>
    <col min="11244" max="11244" width="30.5703125" style="46" customWidth="1"/>
    <col min="11245" max="11246" width="6.5703125" style="46" customWidth="1"/>
    <col min="11247" max="11247" width="40.5703125" style="46" customWidth="1"/>
    <col min="11248" max="11248" width="6.5703125" style="46" customWidth="1"/>
    <col min="11249" max="11249" width="9.140625" style="46" customWidth="1"/>
    <col min="11250" max="11259" width="9.5703125" style="46" customWidth="1"/>
    <col min="11260" max="11260" width="1.5703125" style="46" customWidth="1"/>
    <col min="11261" max="11498" width="0" style="46" hidden="1"/>
    <col min="11499" max="11499" width="5.5703125" style="46" customWidth="1"/>
    <col min="11500" max="11500" width="30.5703125" style="46" customWidth="1"/>
    <col min="11501" max="11502" width="6.5703125" style="46" customWidth="1"/>
    <col min="11503" max="11503" width="40.5703125" style="46" customWidth="1"/>
    <col min="11504" max="11504" width="6.5703125" style="46" customWidth="1"/>
    <col min="11505" max="11505" width="9.140625" style="46" customWidth="1"/>
    <col min="11506" max="11515" width="9.5703125" style="46" customWidth="1"/>
    <col min="11516" max="11516" width="1.5703125" style="46" customWidth="1"/>
    <col min="11517" max="11754" width="0" style="46" hidden="1"/>
    <col min="11755" max="11755" width="5.5703125" style="46" customWidth="1"/>
    <col min="11756" max="11756" width="30.5703125" style="46" customWidth="1"/>
    <col min="11757" max="11758" width="6.5703125" style="46" customWidth="1"/>
    <col min="11759" max="11759" width="40.5703125" style="46" customWidth="1"/>
    <col min="11760" max="11760" width="6.5703125" style="46" customWidth="1"/>
    <col min="11761" max="11761" width="9.140625" style="46" customWidth="1"/>
    <col min="11762" max="11771" width="9.5703125" style="46" customWidth="1"/>
    <col min="11772" max="11772" width="1.5703125" style="46" customWidth="1"/>
    <col min="11773" max="12010" width="0" style="46" hidden="1"/>
    <col min="12011" max="12011" width="5.5703125" style="46" customWidth="1"/>
    <col min="12012" max="12012" width="30.5703125" style="46" customWidth="1"/>
    <col min="12013" max="12014" width="6.5703125" style="46" customWidth="1"/>
    <col min="12015" max="12015" width="40.5703125" style="46" customWidth="1"/>
    <col min="12016" max="12016" width="6.5703125" style="46" customWidth="1"/>
    <col min="12017" max="12017" width="9.140625" style="46" customWidth="1"/>
    <col min="12018" max="12027" width="9.5703125" style="46" customWidth="1"/>
    <col min="12028" max="12028" width="1.5703125" style="46" customWidth="1"/>
    <col min="12029" max="12266" width="0" style="46" hidden="1"/>
    <col min="12267" max="12267" width="5.5703125" style="46" customWidth="1"/>
    <col min="12268" max="12268" width="30.5703125" style="46" customWidth="1"/>
    <col min="12269" max="12270" width="6.5703125" style="46" customWidth="1"/>
    <col min="12271" max="12271" width="40.5703125" style="46" customWidth="1"/>
    <col min="12272" max="12272" width="6.5703125" style="46" customWidth="1"/>
    <col min="12273" max="12273" width="9.140625" style="46" customWidth="1"/>
    <col min="12274" max="12283" width="9.5703125" style="46" customWidth="1"/>
    <col min="12284" max="12284" width="1.5703125" style="46" customWidth="1"/>
    <col min="12285" max="12522" width="0" style="46" hidden="1"/>
    <col min="12523" max="12523" width="5.5703125" style="46" customWidth="1"/>
    <col min="12524" max="12524" width="30.5703125" style="46" customWidth="1"/>
    <col min="12525" max="12526" width="6.5703125" style="46" customWidth="1"/>
    <col min="12527" max="12527" width="40.5703125" style="46" customWidth="1"/>
    <col min="12528" max="12528" width="6.5703125" style="46" customWidth="1"/>
    <col min="12529" max="12529" width="9.140625" style="46" customWidth="1"/>
    <col min="12530" max="12539" width="9.5703125" style="46" customWidth="1"/>
    <col min="12540" max="12540" width="1.5703125" style="46" customWidth="1"/>
    <col min="12541" max="12778" width="0" style="46" hidden="1"/>
    <col min="12779" max="12779" width="5.5703125" style="46" customWidth="1"/>
    <col min="12780" max="12780" width="30.5703125" style="46" customWidth="1"/>
    <col min="12781" max="12782" width="6.5703125" style="46" customWidth="1"/>
    <col min="12783" max="12783" width="40.5703125" style="46" customWidth="1"/>
    <col min="12784" max="12784" width="6.5703125" style="46" customWidth="1"/>
    <col min="12785" max="12785" width="9.140625" style="46" customWidth="1"/>
    <col min="12786" max="12795" width="9.5703125" style="46" customWidth="1"/>
    <col min="12796" max="12796" width="1.5703125" style="46" customWidth="1"/>
    <col min="12797" max="13034" width="0" style="46" hidden="1"/>
    <col min="13035" max="13035" width="5.5703125" style="46" customWidth="1"/>
    <col min="13036" max="13036" width="30.5703125" style="46" customWidth="1"/>
    <col min="13037" max="13038" width="6.5703125" style="46" customWidth="1"/>
    <col min="13039" max="13039" width="40.5703125" style="46" customWidth="1"/>
    <col min="13040" max="13040" width="6.5703125" style="46" customWidth="1"/>
    <col min="13041" max="13041" width="9.140625" style="46" customWidth="1"/>
    <col min="13042" max="13051" width="9.5703125" style="46" customWidth="1"/>
    <col min="13052" max="13052" width="1.5703125" style="46" customWidth="1"/>
    <col min="13053" max="13290" width="0" style="46" hidden="1"/>
    <col min="13291" max="13291" width="5.5703125" style="46" customWidth="1"/>
    <col min="13292" max="13292" width="30.5703125" style="46" customWidth="1"/>
    <col min="13293" max="13294" width="6.5703125" style="46" customWidth="1"/>
    <col min="13295" max="13295" width="40.5703125" style="46" customWidth="1"/>
    <col min="13296" max="13296" width="6.5703125" style="46" customWidth="1"/>
    <col min="13297" max="13297" width="9.140625" style="46" customWidth="1"/>
    <col min="13298" max="13307" width="9.5703125" style="46" customWidth="1"/>
    <col min="13308" max="13308" width="1.5703125" style="46" customWidth="1"/>
    <col min="13309" max="13546" width="0" style="46" hidden="1"/>
    <col min="13547" max="13547" width="5.5703125" style="46" customWidth="1"/>
    <col min="13548" max="13548" width="30.5703125" style="46" customWidth="1"/>
    <col min="13549" max="13550" width="6.5703125" style="46" customWidth="1"/>
    <col min="13551" max="13551" width="40.5703125" style="46" customWidth="1"/>
    <col min="13552" max="13552" width="6.5703125" style="46" customWidth="1"/>
    <col min="13553" max="13553" width="9.140625" style="46" customWidth="1"/>
    <col min="13554" max="13563" width="9.5703125" style="46" customWidth="1"/>
    <col min="13564" max="13564" width="1.5703125" style="46" customWidth="1"/>
    <col min="13565" max="13802" width="0" style="46" hidden="1"/>
    <col min="13803" max="13803" width="5.5703125" style="46" customWidth="1"/>
    <col min="13804" max="13804" width="30.5703125" style="46" customWidth="1"/>
    <col min="13805" max="13806" width="6.5703125" style="46" customWidth="1"/>
    <col min="13807" max="13807" width="40.5703125" style="46" customWidth="1"/>
    <col min="13808" max="13808" width="6.5703125" style="46" customWidth="1"/>
    <col min="13809" max="13809" width="9.140625" style="46" customWidth="1"/>
    <col min="13810" max="13819" width="9.5703125" style="46" customWidth="1"/>
    <col min="13820" max="13820" width="1.5703125" style="46" customWidth="1"/>
    <col min="13821" max="14058" width="0" style="46" hidden="1"/>
    <col min="14059" max="14059" width="5.5703125" style="46" customWidth="1"/>
    <col min="14060" max="14060" width="30.5703125" style="46" customWidth="1"/>
    <col min="14061" max="14062" width="6.5703125" style="46" customWidth="1"/>
    <col min="14063" max="14063" width="40.5703125" style="46" customWidth="1"/>
    <col min="14064" max="14064" width="6.5703125" style="46" customWidth="1"/>
    <col min="14065" max="14065" width="9.140625" style="46" customWidth="1"/>
    <col min="14066" max="14075" width="9.5703125" style="46" customWidth="1"/>
    <col min="14076" max="14076" width="1.5703125" style="46" customWidth="1"/>
    <col min="14077" max="14314" width="0" style="46" hidden="1"/>
    <col min="14315" max="14315" width="5.5703125" style="46" customWidth="1"/>
    <col min="14316" max="14316" width="30.5703125" style="46" customWidth="1"/>
    <col min="14317" max="14318" width="6.5703125" style="46" customWidth="1"/>
    <col min="14319" max="14319" width="40.5703125" style="46" customWidth="1"/>
    <col min="14320" max="14320" width="6.5703125" style="46" customWidth="1"/>
    <col min="14321" max="14321" width="9.140625" style="46" customWidth="1"/>
    <col min="14322" max="14331" width="9.5703125" style="46" customWidth="1"/>
    <col min="14332" max="14332" width="1.5703125" style="46" customWidth="1"/>
    <col min="14333" max="14570" width="0" style="46" hidden="1"/>
    <col min="14571" max="14571" width="5.5703125" style="46" customWidth="1"/>
    <col min="14572" max="14572" width="30.5703125" style="46" customWidth="1"/>
    <col min="14573" max="14574" width="6.5703125" style="46" customWidth="1"/>
    <col min="14575" max="14575" width="40.5703125" style="46" customWidth="1"/>
    <col min="14576" max="14576" width="6.5703125" style="46" customWidth="1"/>
    <col min="14577" max="14577" width="9.140625" style="46" customWidth="1"/>
    <col min="14578" max="14587" width="9.5703125" style="46" customWidth="1"/>
    <col min="14588" max="14588" width="1.5703125" style="46" customWidth="1"/>
    <col min="14589" max="14826" width="0" style="46" hidden="1"/>
    <col min="14827" max="14827" width="5.5703125" style="46" customWidth="1"/>
    <col min="14828" max="14828" width="30.5703125" style="46" customWidth="1"/>
    <col min="14829" max="14830" width="6.5703125" style="46" customWidth="1"/>
    <col min="14831" max="14831" width="40.5703125" style="46" customWidth="1"/>
    <col min="14832" max="14832" width="6.5703125" style="46" customWidth="1"/>
    <col min="14833" max="14833" width="9.140625" style="46" customWidth="1"/>
    <col min="14834" max="14843" width="9.5703125" style="46" customWidth="1"/>
    <col min="14844" max="14844" width="1.5703125" style="46" customWidth="1"/>
    <col min="14845" max="15082" width="0" style="46" hidden="1"/>
    <col min="15083" max="15083" width="5.5703125" style="46" customWidth="1"/>
    <col min="15084" max="15084" width="30.5703125" style="46" customWidth="1"/>
    <col min="15085" max="15086" width="6.5703125" style="46" customWidth="1"/>
    <col min="15087" max="15087" width="40.5703125" style="46" customWidth="1"/>
    <col min="15088" max="15088" width="6.5703125" style="46" customWidth="1"/>
    <col min="15089" max="15089" width="9.140625" style="46" customWidth="1"/>
    <col min="15090" max="15099" width="9.5703125" style="46" customWidth="1"/>
    <col min="15100" max="15100" width="1.5703125" style="46" customWidth="1"/>
    <col min="15101" max="15338" width="0" style="46" hidden="1"/>
    <col min="15339" max="15339" width="5.5703125" style="46" customWidth="1"/>
    <col min="15340" max="15340" width="30.5703125" style="46" customWidth="1"/>
    <col min="15341" max="15342" width="6.5703125" style="46" customWidth="1"/>
    <col min="15343" max="15343" width="40.5703125" style="46" customWidth="1"/>
    <col min="15344" max="15344" width="6.5703125" style="46" customWidth="1"/>
    <col min="15345" max="15345" width="9.140625" style="46" customWidth="1"/>
    <col min="15346" max="15355" width="9.5703125" style="46" customWidth="1"/>
    <col min="15356" max="15356" width="1.5703125" style="46" customWidth="1"/>
    <col min="15357" max="15594" width="0" style="46" hidden="1"/>
    <col min="15595" max="15595" width="5.5703125" style="46" customWidth="1"/>
    <col min="15596" max="15596" width="30.5703125" style="46" customWidth="1"/>
    <col min="15597" max="15598" width="6.5703125" style="46" customWidth="1"/>
    <col min="15599" max="15599" width="40.5703125" style="46" customWidth="1"/>
    <col min="15600" max="15600" width="6.5703125" style="46" customWidth="1"/>
    <col min="15601" max="15601" width="9.140625" style="46" customWidth="1"/>
    <col min="15602" max="15611" width="9.5703125" style="46" customWidth="1"/>
    <col min="15612" max="15612" width="1.5703125" style="46" customWidth="1"/>
    <col min="15613" max="15850" width="0" style="46" hidden="1"/>
    <col min="15851" max="15851" width="5.5703125" style="46" customWidth="1"/>
    <col min="15852" max="15852" width="30.5703125" style="46" customWidth="1"/>
    <col min="15853" max="15854" width="6.5703125" style="46" customWidth="1"/>
    <col min="15855" max="15855" width="40.5703125" style="46" customWidth="1"/>
    <col min="15856" max="15856" width="6.5703125" style="46" customWidth="1"/>
    <col min="15857" max="15857" width="9.140625" style="46" customWidth="1"/>
    <col min="15858" max="15867" width="9.5703125" style="46" customWidth="1"/>
    <col min="15868" max="15868" width="1.5703125" style="46" customWidth="1"/>
    <col min="15869" max="16106" width="0" style="46" hidden="1"/>
    <col min="16107" max="16107" width="5.5703125" style="46" customWidth="1"/>
    <col min="16108" max="16108" width="30.5703125" style="46" customWidth="1"/>
    <col min="16109" max="16110" width="6.5703125" style="46" customWidth="1"/>
    <col min="16111" max="16111" width="40.5703125" style="46" customWidth="1"/>
    <col min="16112" max="16112" width="6.5703125" style="46" customWidth="1"/>
    <col min="16113" max="16113" width="9.140625" style="46" customWidth="1"/>
    <col min="16114" max="16123" width="9.5703125" style="46" customWidth="1"/>
    <col min="16124" max="16124" width="1.5703125" style="46" customWidth="1"/>
    <col min="16125" max="16384" width="0" style="46" hidden="1"/>
  </cols>
  <sheetData>
    <row r="1" spans="1:10" ht="15" customHeight="1">
      <c r="A1" s="1044" t="str">
        <f>'3.0 PAL 128'!J7</f>
        <v>type here</v>
      </c>
      <c r="B1" s="1044"/>
      <c r="C1" s="1044"/>
      <c r="D1" s="1034" t="s">
        <v>205</v>
      </c>
      <c r="E1" s="1034"/>
      <c r="F1" s="1034"/>
      <c r="G1" s="1034"/>
      <c r="H1" s="1034"/>
      <c r="I1" s="1034"/>
      <c r="J1" s="1034"/>
    </row>
    <row r="2" spans="1:10" ht="15" customHeight="1">
      <c r="A2" s="1044"/>
      <c r="B2" s="1044"/>
      <c r="C2" s="1044"/>
      <c r="D2" s="1034"/>
      <c r="E2" s="1034"/>
      <c r="F2" s="1034"/>
      <c r="G2" s="1034"/>
      <c r="H2" s="1034"/>
      <c r="I2" s="1034"/>
      <c r="J2" s="1034"/>
    </row>
    <row r="3" spans="1:10" ht="15" customHeight="1">
      <c r="A3" s="1045"/>
      <c r="B3" s="1045"/>
      <c r="C3" s="1045"/>
      <c r="D3" s="1035"/>
      <c r="E3" s="1035"/>
      <c r="F3" s="1035"/>
      <c r="G3" s="1035"/>
      <c r="H3" s="1035"/>
      <c r="I3" s="1035"/>
      <c r="J3" s="1035"/>
    </row>
    <row r="4" spans="1:10">
      <c r="A4" s="77" t="s">
        <v>196</v>
      </c>
      <c r="B4" s="978"/>
      <c r="C4" s="978"/>
      <c r="D4" s="97" t="s">
        <v>31</v>
      </c>
      <c r="E4" s="527" t="str">
        <f>'3.0 PAL 128'!G9</f>
        <v>type here</v>
      </c>
      <c r="F4" s="96" t="s">
        <v>32</v>
      </c>
      <c r="G4" s="526" t="str">
        <f>'3.0 PAL 128'!I9</f>
        <v>type here</v>
      </c>
      <c r="H4" s="96"/>
      <c r="I4" s="79"/>
      <c r="J4" s="80"/>
    </row>
    <row r="5" spans="1:10">
      <c r="A5" s="81" t="s">
        <v>9</v>
      </c>
      <c r="B5" s="1037" t="str">
        <f>'3.0 PAL 128'!J10</f>
        <v>type here</v>
      </c>
      <c r="C5" s="1037"/>
      <c r="D5" s="95" t="s">
        <v>197</v>
      </c>
      <c r="E5" s="527" t="str">
        <f>'3.0 PAL 128'!J8</f>
        <v>type here</v>
      </c>
      <c r="F5" s="94" t="s">
        <v>86</v>
      </c>
      <c r="G5" s="526" t="str">
        <f>'3.0 PAL 128'!D9</f>
        <v>type here</v>
      </c>
      <c r="H5" s="95" t="s">
        <v>199</v>
      </c>
      <c r="I5" s="529"/>
      <c r="J5" s="83"/>
    </row>
    <row r="6" spans="1:10">
      <c r="A6" s="81" t="s">
        <v>33</v>
      </c>
      <c r="B6" s="1037" t="str">
        <f>'3.0 PAL 128'!J18</f>
        <v>type LOT NUMBER here</v>
      </c>
      <c r="C6" s="1037"/>
      <c r="D6" s="95" t="s">
        <v>34</v>
      </c>
      <c r="E6" s="527">
        <f>'3.0 PAL 128'!J11</f>
        <v>0</v>
      </c>
      <c r="F6" s="94" t="s">
        <v>198</v>
      </c>
      <c r="G6" s="136"/>
      <c r="H6" s="95"/>
      <c r="I6" s="530"/>
      <c r="J6" s="131"/>
    </row>
    <row r="7" spans="1:10">
      <c r="A7" s="82" t="s">
        <v>200</v>
      </c>
      <c r="B7" s="1043"/>
      <c r="C7" s="1043"/>
      <c r="D7" s="94" t="s">
        <v>40</v>
      </c>
      <c r="E7" s="528"/>
      <c r="F7" s="95" t="s">
        <v>201</v>
      </c>
      <c r="G7" s="180"/>
      <c r="H7" s="85"/>
      <c r="I7" s="79"/>
      <c r="J7" s="83"/>
    </row>
    <row r="8" spans="1:10" ht="5.0999999999999996" customHeight="1">
      <c r="A8" s="519"/>
      <c r="B8" s="520"/>
      <c r="C8" s="519"/>
      <c r="D8" s="78"/>
      <c r="E8" s="86"/>
      <c r="F8" s="85"/>
      <c r="G8" s="85"/>
      <c r="H8" s="79"/>
      <c r="I8" s="79"/>
      <c r="J8" s="87"/>
    </row>
    <row r="9" spans="1:10" ht="12.75" customHeight="1">
      <c r="A9" s="378" t="s">
        <v>202</v>
      </c>
      <c r="B9" s="515" t="s">
        <v>530</v>
      </c>
      <c r="C9" s="119" t="s">
        <v>202</v>
      </c>
      <c r="D9" s="119" t="s">
        <v>202</v>
      </c>
      <c r="E9" s="119" t="s">
        <v>202</v>
      </c>
      <c r="F9" s="119" t="s">
        <v>202</v>
      </c>
      <c r="G9" s="119" t="s">
        <v>202</v>
      </c>
      <c r="H9" s="119" t="s">
        <v>202</v>
      </c>
      <c r="I9" s="119" t="s">
        <v>202</v>
      </c>
      <c r="J9" s="119" t="s">
        <v>202</v>
      </c>
    </row>
    <row r="10" spans="1:10" ht="36">
      <c r="A10" s="378" t="s">
        <v>529</v>
      </c>
      <c r="B10" s="515" t="s">
        <v>694</v>
      </c>
      <c r="C10" s="119" t="s">
        <v>693</v>
      </c>
      <c r="D10" s="119" t="s">
        <v>693</v>
      </c>
      <c r="E10" s="119" t="s">
        <v>693</v>
      </c>
      <c r="F10" s="119" t="s">
        <v>693</v>
      </c>
      <c r="G10" s="119" t="s">
        <v>693</v>
      </c>
      <c r="H10" s="119" t="s">
        <v>693</v>
      </c>
      <c r="I10" s="119" t="s">
        <v>693</v>
      </c>
      <c r="J10" s="119" t="s">
        <v>693</v>
      </c>
    </row>
    <row r="11" spans="1:10">
      <c r="A11" s="378" t="s">
        <v>528</v>
      </c>
      <c r="B11" s="515">
        <v>5.95</v>
      </c>
      <c r="C11" s="119" t="s">
        <v>528</v>
      </c>
      <c r="D11" s="119" t="s">
        <v>528</v>
      </c>
      <c r="E11" s="119" t="s">
        <v>528</v>
      </c>
      <c r="F11" s="119" t="s">
        <v>528</v>
      </c>
      <c r="G11" s="119" t="s">
        <v>528</v>
      </c>
      <c r="H11" s="119" t="s">
        <v>528</v>
      </c>
      <c r="I11" s="119" t="s">
        <v>528</v>
      </c>
      <c r="J11" s="119" t="s">
        <v>528</v>
      </c>
    </row>
    <row r="12" spans="1:10" ht="15" customHeight="1">
      <c r="A12" s="378" t="s">
        <v>527</v>
      </c>
      <c r="B12" s="515">
        <v>6</v>
      </c>
      <c r="C12" s="119" t="s">
        <v>527</v>
      </c>
      <c r="D12" s="119" t="s">
        <v>527</v>
      </c>
      <c r="E12" s="119" t="s">
        <v>527</v>
      </c>
      <c r="F12" s="119" t="s">
        <v>527</v>
      </c>
      <c r="G12" s="119" t="s">
        <v>527</v>
      </c>
      <c r="H12" s="119" t="s">
        <v>527</v>
      </c>
      <c r="I12" s="119" t="s">
        <v>527</v>
      </c>
      <c r="J12" s="119" t="s">
        <v>527</v>
      </c>
    </row>
    <row r="13" spans="1:10" ht="15" customHeight="1">
      <c r="A13" s="379" t="s">
        <v>203</v>
      </c>
      <c r="B13" s="516" t="s">
        <v>532</v>
      </c>
      <c r="C13" s="120" t="s">
        <v>203</v>
      </c>
      <c r="D13" s="120" t="s">
        <v>203</v>
      </c>
      <c r="E13" s="120" t="s">
        <v>203</v>
      </c>
      <c r="F13" s="120" t="s">
        <v>203</v>
      </c>
      <c r="G13" s="120" t="s">
        <v>203</v>
      </c>
      <c r="H13" s="120" t="s">
        <v>203</v>
      </c>
      <c r="I13" s="120" t="s">
        <v>203</v>
      </c>
      <c r="J13" s="120" t="s">
        <v>203</v>
      </c>
    </row>
    <row r="14" spans="1:10" ht="15.75" customHeight="1">
      <c r="A14" s="379" t="s">
        <v>204</v>
      </c>
      <c r="B14" s="516" t="s">
        <v>695</v>
      </c>
      <c r="C14" s="120" t="s">
        <v>204</v>
      </c>
      <c r="D14" s="120" t="s">
        <v>204</v>
      </c>
      <c r="E14" s="120" t="s">
        <v>204</v>
      </c>
      <c r="F14" s="120" t="s">
        <v>204</v>
      </c>
      <c r="G14" s="120" t="s">
        <v>204</v>
      </c>
      <c r="H14" s="120" t="s">
        <v>204</v>
      </c>
      <c r="I14" s="120" t="s">
        <v>204</v>
      </c>
      <c r="J14" s="120" t="s">
        <v>204</v>
      </c>
    </row>
    <row r="15" spans="1:10" ht="15" customHeight="1">
      <c r="A15" s="379" t="s">
        <v>215</v>
      </c>
      <c r="B15" s="516" t="s">
        <v>696</v>
      </c>
      <c r="C15" s="120" t="s">
        <v>215</v>
      </c>
      <c r="D15" s="120" t="s">
        <v>215</v>
      </c>
      <c r="E15" s="120" t="s">
        <v>215</v>
      </c>
      <c r="F15" s="120" t="s">
        <v>215</v>
      </c>
      <c r="G15" s="120" t="s">
        <v>215</v>
      </c>
      <c r="H15" s="120" t="s">
        <v>215</v>
      </c>
      <c r="I15" s="120" t="s">
        <v>215</v>
      </c>
      <c r="J15" s="120" t="s">
        <v>215</v>
      </c>
    </row>
    <row r="16" spans="1:10" ht="25.5" customHeight="1" thickBot="1">
      <c r="A16" s="380" t="s">
        <v>216</v>
      </c>
      <c r="B16" s="517">
        <v>10</v>
      </c>
      <c r="C16" s="377" t="s">
        <v>216</v>
      </c>
      <c r="D16" s="377" t="s">
        <v>216</v>
      </c>
      <c r="E16" s="377" t="s">
        <v>216</v>
      </c>
      <c r="F16" s="377" t="s">
        <v>216</v>
      </c>
      <c r="G16" s="377" t="s">
        <v>216</v>
      </c>
      <c r="H16" s="377" t="s">
        <v>216</v>
      </c>
      <c r="I16" s="377" t="s">
        <v>216</v>
      </c>
      <c r="J16" s="377" t="s">
        <v>216</v>
      </c>
    </row>
    <row r="17" spans="1:10">
      <c r="A17" s="521" t="s">
        <v>697</v>
      </c>
      <c r="B17" s="518"/>
      <c r="C17" s="518"/>
      <c r="D17" s="518"/>
      <c r="E17" s="518"/>
      <c r="F17" s="518"/>
      <c r="G17" s="518"/>
      <c r="H17" s="518"/>
      <c r="I17" s="518"/>
      <c r="J17" s="518"/>
    </row>
    <row r="18" spans="1:10">
      <c r="A18" s="522"/>
      <c r="B18" s="518"/>
      <c r="C18" s="518"/>
      <c r="D18" s="518"/>
      <c r="E18" s="518"/>
      <c r="F18" s="518"/>
      <c r="G18" s="518"/>
      <c r="H18" s="518"/>
      <c r="I18" s="518"/>
      <c r="J18" s="518"/>
    </row>
    <row r="19" spans="1:10">
      <c r="A19" s="522"/>
      <c r="B19" s="518"/>
      <c r="C19" s="518"/>
      <c r="D19" s="518"/>
      <c r="E19" s="518"/>
      <c r="F19" s="518"/>
      <c r="G19" s="518"/>
      <c r="H19" s="518"/>
      <c r="I19" s="518"/>
      <c r="J19" s="518"/>
    </row>
    <row r="20" spans="1:10">
      <c r="A20" s="522"/>
      <c r="B20" s="518"/>
      <c r="C20" s="518"/>
      <c r="D20" s="518"/>
      <c r="E20" s="518"/>
      <c r="F20" s="518"/>
      <c r="G20" s="518"/>
      <c r="H20" s="518"/>
      <c r="I20" s="518"/>
      <c r="J20" s="518"/>
    </row>
    <row r="21" spans="1:10">
      <c r="A21" s="522"/>
      <c r="B21" s="518"/>
      <c r="C21" s="518"/>
      <c r="D21" s="518"/>
      <c r="E21" s="518"/>
      <c r="F21" s="518"/>
      <c r="G21" s="518"/>
      <c r="H21" s="518"/>
      <c r="I21" s="518"/>
      <c r="J21" s="518"/>
    </row>
    <row r="22" spans="1:10">
      <c r="A22" s="522"/>
      <c r="B22" s="518"/>
      <c r="C22" s="518"/>
      <c r="D22" s="518"/>
      <c r="E22" s="518"/>
      <c r="F22" s="518"/>
      <c r="G22" s="518"/>
      <c r="H22" s="518"/>
      <c r="I22" s="518"/>
      <c r="J22" s="518"/>
    </row>
    <row r="23" spans="1:10">
      <c r="A23" s="522"/>
      <c r="B23" s="518"/>
      <c r="C23" s="518"/>
      <c r="D23" s="518"/>
      <c r="E23" s="518"/>
      <c r="F23" s="518"/>
      <c r="G23" s="518"/>
      <c r="H23" s="518"/>
      <c r="I23" s="518"/>
      <c r="J23" s="518"/>
    </row>
    <row r="24" spans="1:10">
      <c r="A24" s="522"/>
      <c r="B24" s="518"/>
      <c r="C24" s="518"/>
      <c r="D24" s="518"/>
      <c r="E24" s="518"/>
      <c r="F24" s="518"/>
      <c r="G24" s="518"/>
      <c r="H24" s="518"/>
      <c r="I24" s="518"/>
      <c r="J24" s="518"/>
    </row>
    <row r="25" spans="1:10">
      <c r="A25" s="522"/>
      <c r="B25" s="518"/>
      <c r="C25" s="518"/>
      <c r="D25" s="518"/>
      <c r="E25" s="518"/>
      <c r="F25" s="518"/>
      <c r="G25" s="518"/>
      <c r="H25" s="518"/>
      <c r="I25" s="518"/>
      <c r="J25" s="518"/>
    </row>
    <row r="26" spans="1:10">
      <c r="A26" s="522"/>
      <c r="B26" s="518"/>
      <c r="C26" s="518"/>
      <c r="D26" s="518"/>
      <c r="E26" s="518"/>
      <c r="F26" s="518"/>
      <c r="G26" s="518"/>
      <c r="H26" s="518"/>
      <c r="I26" s="518"/>
      <c r="J26" s="518"/>
    </row>
    <row r="27" spans="1:10">
      <c r="A27" s="522"/>
      <c r="B27" s="518"/>
      <c r="C27" s="518"/>
      <c r="D27" s="518"/>
      <c r="E27" s="518"/>
      <c r="F27" s="518"/>
      <c r="G27" s="518"/>
      <c r="H27" s="518"/>
      <c r="I27" s="518"/>
      <c r="J27" s="518"/>
    </row>
    <row r="28" spans="1:10">
      <c r="A28" s="522"/>
      <c r="B28" s="518"/>
      <c r="C28" s="518"/>
      <c r="D28" s="518"/>
      <c r="E28" s="518"/>
      <c r="F28" s="518"/>
      <c r="G28" s="518"/>
      <c r="H28" s="518"/>
      <c r="I28" s="518"/>
      <c r="J28" s="518"/>
    </row>
    <row r="29" spans="1:10">
      <c r="A29" s="522"/>
      <c r="B29" s="518"/>
      <c r="C29" s="518"/>
      <c r="D29" s="518"/>
      <c r="E29" s="518"/>
      <c r="F29" s="518"/>
      <c r="G29" s="518"/>
      <c r="H29" s="518"/>
      <c r="I29" s="518"/>
      <c r="J29" s="518"/>
    </row>
    <row r="30" spans="1:10">
      <c r="A30" s="522"/>
      <c r="B30" s="518"/>
      <c r="C30" s="518"/>
      <c r="D30" s="518"/>
      <c r="E30" s="518"/>
      <c r="F30" s="518"/>
      <c r="G30" s="518"/>
      <c r="H30" s="518"/>
      <c r="I30" s="518"/>
      <c r="J30" s="518"/>
    </row>
    <row r="31" spans="1:10">
      <c r="A31" s="522"/>
      <c r="B31" s="518"/>
      <c r="C31" s="518"/>
      <c r="D31" s="518"/>
      <c r="E31" s="518"/>
      <c r="F31" s="518"/>
      <c r="G31" s="518"/>
      <c r="H31" s="518"/>
      <c r="I31" s="518"/>
      <c r="J31" s="518"/>
    </row>
    <row r="32" spans="1:10">
      <c r="A32" s="522"/>
      <c r="B32" s="518"/>
      <c r="C32" s="518"/>
      <c r="D32" s="518"/>
      <c r="E32" s="518"/>
      <c r="F32" s="518"/>
      <c r="G32" s="518"/>
      <c r="H32" s="518"/>
      <c r="I32" s="518"/>
      <c r="J32" s="518"/>
    </row>
    <row r="33" spans="1:10">
      <c r="A33" s="522"/>
      <c r="B33" s="518"/>
      <c r="C33" s="518"/>
      <c r="D33" s="518"/>
      <c r="E33" s="518"/>
      <c r="F33" s="518"/>
      <c r="G33" s="518"/>
      <c r="H33" s="518"/>
      <c r="I33" s="518"/>
      <c r="J33" s="518"/>
    </row>
    <row r="34" spans="1:10">
      <c r="A34" s="522"/>
      <c r="B34" s="518"/>
      <c r="C34" s="518"/>
      <c r="D34" s="518"/>
      <c r="E34" s="518"/>
      <c r="F34" s="518"/>
      <c r="G34" s="518"/>
      <c r="H34" s="518"/>
      <c r="I34" s="518"/>
      <c r="J34" s="518"/>
    </row>
    <row r="35" spans="1:10">
      <c r="A35" s="522"/>
      <c r="B35" s="518"/>
      <c r="C35" s="518"/>
      <c r="D35" s="518"/>
      <c r="E35" s="518"/>
      <c r="F35" s="518"/>
      <c r="G35" s="518"/>
      <c r="H35" s="518"/>
      <c r="I35" s="518"/>
      <c r="J35" s="518"/>
    </row>
    <row r="36" spans="1:10">
      <c r="A36" s="522"/>
      <c r="B36" s="518"/>
      <c r="C36" s="518"/>
      <c r="D36" s="518"/>
      <c r="E36" s="518"/>
      <c r="F36" s="518"/>
      <c r="G36" s="518"/>
      <c r="H36" s="518"/>
      <c r="I36" s="518"/>
      <c r="J36" s="518"/>
    </row>
    <row r="37" spans="1:10">
      <c r="A37" s="522"/>
      <c r="B37" s="518"/>
      <c r="C37" s="518"/>
      <c r="D37" s="518"/>
      <c r="E37" s="518"/>
      <c r="F37" s="518"/>
      <c r="G37" s="518"/>
      <c r="H37" s="518"/>
      <c r="I37" s="518"/>
      <c r="J37" s="518"/>
    </row>
    <row r="38" spans="1:10">
      <c r="A38" s="522"/>
      <c r="B38" s="518"/>
      <c r="C38" s="518"/>
      <c r="D38" s="518"/>
      <c r="E38" s="518"/>
      <c r="F38" s="518"/>
      <c r="G38" s="518"/>
      <c r="H38" s="518"/>
      <c r="I38" s="518"/>
      <c r="J38" s="518"/>
    </row>
    <row r="39" spans="1:10">
      <c r="A39" s="522"/>
      <c r="B39" s="518"/>
      <c r="C39" s="518"/>
      <c r="D39" s="518"/>
      <c r="E39" s="518"/>
      <c r="F39" s="518"/>
      <c r="G39" s="518"/>
      <c r="H39" s="518"/>
      <c r="I39" s="518"/>
      <c r="J39" s="518"/>
    </row>
    <row r="40" spans="1:10">
      <c r="A40" s="522"/>
      <c r="B40" s="518"/>
      <c r="C40" s="518"/>
      <c r="D40" s="518"/>
      <c r="E40" s="518"/>
      <c r="F40" s="518"/>
      <c r="G40" s="518"/>
      <c r="H40" s="518"/>
      <c r="I40" s="518"/>
      <c r="J40" s="518"/>
    </row>
    <row r="41" spans="1:10">
      <c r="A41" s="522"/>
      <c r="B41" s="518"/>
      <c r="C41" s="518"/>
      <c r="D41" s="518"/>
      <c r="E41" s="518"/>
      <c r="F41" s="518"/>
      <c r="G41" s="518"/>
      <c r="H41" s="518"/>
      <c r="I41" s="518"/>
      <c r="J41" s="518"/>
    </row>
    <row r="42" spans="1:10">
      <c r="A42" s="522"/>
      <c r="B42" s="518"/>
      <c r="C42" s="518"/>
      <c r="D42" s="518"/>
      <c r="E42" s="518"/>
      <c r="F42" s="518"/>
      <c r="G42" s="518"/>
      <c r="H42" s="518"/>
      <c r="I42" s="518"/>
      <c r="J42" s="518"/>
    </row>
    <row r="43" spans="1:10">
      <c r="A43" s="522"/>
      <c r="B43" s="518"/>
      <c r="C43" s="518"/>
      <c r="D43" s="518"/>
      <c r="E43" s="518"/>
      <c r="F43" s="518"/>
      <c r="G43" s="518"/>
      <c r="H43" s="518"/>
      <c r="I43" s="518"/>
      <c r="J43" s="518"/>
    </row>
    <row r="44" spans="1:10">
      <c r="A44" s="522"/>
      <c r="B44" s="518"/>
      <c r="C44" s="518"/>
      <c r="D44" s="518"/>
      <c r="E44" s="518"/>
      <c r="F44" s="518"/>
      <c r="G44" s="518"/>
      <c r="H44" s="518"/>
      <c r="I44" s="518"/>
      <c r="J44" s="518"/>
    </row>
    <row r="45" spans="1:10">
      <c r="A45" s="522"/>
      <c r="B45" s="518"/>
      <c r="C45" s="518"/>
      <c r="D45" s="518"/>
      <c r="E45" s="518"/>
      <c r="F45" s="518"/>
      <c r="G45" s="518"/>
      <c r="H45" s="518"/>
      <c r="I45" s="518"/>
      <c r="J45" s="518"/>
    </row>
    <row r="46" spans="1:10">
      <c r="A46" s="522"/>
      <c r="B46" s="518"/>
      <c r="C46" s="518"/>
      <c r="D46" s="518"/>
      <c r="E46" s="518"/>
      <c r="F46" s="518"/>
      <c r="G46" s="518"/>
      <c r="H46" s="518"/>
      <c r="I46" s="518"/>
      <c r="J46" s="518"/>
    </row>
    <row r="47" spans="1:10">
      <c r="A47" s="522"/>
      <c r="B47" s="518"/>
      <c r="C47" s="518"/>
      <c r="D47" s="518"/>
      <c r="E47" s="518"/>
      <c r="F47" s="518"/>
      <c r="G47" s="518"/>
      <c r="H47" s="518"/>
      <c r="I47" s="518"/>
      <c r="J47" s="518"/>
    </row>
    <row r="48" spans="1:10">
      <c r="A48" s="522"/>
      <c r="B48" s="518"/>
      <c r="C48" s="518"/>
      <c r="D48" s="518"/>
      <c r="E48" s="518"/>
      <c r="F48" s="518"/>
      <c r="G48" s="518"/>
      <c r="H48" s="518"/>
      <c r="I48" s="518"/>
      <c r="J48" s="518"/>
    </row>
    <row r="49" spans="1:10">
      <c r="A49" s="522"/>
      <c r="B49" s="518"/>
      <c r="C49" s="518"/>
      <c r="D49" s="518"/>
      <c r="E49" s="518"/>
      <c r="F49" s="518"/>
      <c r="G49" s="518"/>
      <c r="H49" s="518"/>
      <c r="I49" s="518"/>
      <c r="J49" s="518"/>
    </row>
    <row r="50" spans="1:10">
      <c r="A50" s="522"/>
      <c r="B50" s="518"/>
      <c r="C50" s="518"/>
      <c r="D50" s="518"/>
      <c r="E50" s="518"/>
      <c r="F50" s="518"/>
      <c r="G50" s="518"/>
      <c r="H50" s="518"/>
      <c r="I50" s="518"/>
      <c r="J50" s="518"/>
    </row>
    <row r="51" spans="1:10">
      <c r="A51" s="522"/>
      <c r="B51" s="518"/>
      <c r="C51" s="518"/>
      <c r="D51" s="518"/>
      <c r="E51" s="518"/>
      <c r="F51" s="518"/>
      <c r="G51" s="518"/>
      <c r="H51" s="518"/>
      <c r="I51" s="518"/>
      <c r="J51" s="518"/>
    </row>
    <row r="52" spans="1:10">
      <c r="A52" s="522"/>
      <c r="B52" s="518"/>
      <c r="C52" s="518"/>
      <c r="D52" s="518"/>
      <c r="E52" s="518"/>
      <c r="F52" s="518"/>
      <c r="G52" s="518"/>
      <c r="H52" s="518"/>
      <c r="I52" s="518"/>
      <c r="J52" s="518"/>
    </row>
    <row r="53" spans="1:10">
      <c r="A53" s="522"/>
      <c r="B53" s="518"/>
      <c r="C53" s="518"/>
      <c r="D53" s="518"/>
      <c r="E53" s="518"/>
      <c r="F53" s="518"/>
      <c r="G53" s="518"/>
      <c r="H53" s="518"/>
      <c r="I53" s="518"/>
      <c r="J53" s="518"/>
    </row>
    <row r="54" spans="1:10">
      <c r="A54" s="522"/>
      <c r="B54" s="518"/>
      <c r="C54" s="518"/>
      <c r="D54" s="518"/>
      <c r="E54" s="518"/>
      <c r="F54" s="518"/>
      <c r="G54" s="518"/>
      <c r="H54" s="518"/>
      <c r="I54" s="518"/>
      <c r="J54" s="518"/>
    </row>
    <row r="55" spans="1:10">
      <c r="A55" s="522"/>
      <c r="B55" s="518"/>
      <c r="C55" s="518"/>
      <c r="D55" s="518"/>
      <c r="E55" s="518"/>
      <c r="F55" s="518"/>
      <c r="G55" s="518"/>
      <c r="H55" s="518"/>
      <c r="I55" s="518"/>
      <c r="J55" s="518"/>
    </row>
    <row r="56" spans="1:10">
      <c r="A56" s="522"/>
      <c r="B56" s="518"/>
      <c r="C56" s="518"/>
      <c r="D56" s="518"/>
      <c r="E56" s="518"/>
      <c r="F56" s="518"/>
      <c r="G56" s="518"/>
      <c r="H56" s="518"/>
      <c r="I56" s="518"/>
      <c r="J56" s="518"/>
    </row>
    <row r="57" spans="1:10">
      <c r="A57" s="522"/>
      <c r="B57" s="518"/>
      <c r="C57" s="518"/>
      <c r="D57" s="518"/>
      <c r="E57" s="518"/>
      <c r="F57" s="518"/>
      <c r="G57" s="518"/>
      <c r="H57" s="518"/>
      <c r="I57" s="518"/>
      <c r="J57" s="518"/>
    </row>
    <row r="58" spans="1:10">
      <c r="A58" s="522"/>
      <c r="B58" s="518"/>
      <c r="C58" s="518"/>
      <c r="D58" s="518"/>
      <c r="E58" s="518"/>
      <c r="F58" s="518"/>
      <c r="G58" s="518"/>
      <c r="H58" s="518"/>
      <c r="I58" s="518"/>
      <c r="J58" s="518"/>
    </row>
    <row r="59" spans="1:10">
      <c r="A59" s="522"/>
      <c r="B59" s="518"/>
      <c r="C59" s="518"/>
      <c r="D59" s="518"/>
      <c r="E59" s="518"/>
      <c r="F59" s="518"/>
      <c r="G59" s="518"/>
      <c r="H59" s="518"/>
      <c r="I59" s="518"/>
      <c r="J59" s="518"/>
    </row>
    <row r="60" spans="1:10">
      <c r="A60" s="522"/>
      <c r="B60" s="518"/>
      <c r="C60" s="518"/>
      <c r="D60" s="518"/>
      <c r="E60" s="518"/>
      <c r="F60" s="518"/>
      <c r="G60" s="518"/>
      <c r="H60" s="518"/>
      <c r="I60" s="518"/>
      <c r="J60" s="518"/>
    </row>
    <row r="61" spans="1:10">
      <c r="A61" s="522"/>
      <c r="B61" s="518"/>
      <c r="C61" s="518"/>
      <c r="D61" s="518"/>
      <c r="E61" s="518"/>
      <c r="F61" s="518"/>
      <c r="G61" s="518"/>
      <c r="H61" s="518"/>
      <c r="I61" s="518"/>
      <c r="J61" s="518"/>
    </row>
    <row r="62" spans="1:10">
      <c r="A62" s="522"/>
      <c r="B62" s="518"/>
      <c r="C62" s="518"/>
      <c r="D62" s="518"/>
      <c r="E62" s="518"/>
      <c r="F62" s="518"/>
      <c r="G62" s="518"/>
      <c r="H62" s="518"/>
      <c r="I62" s="518"/>
      <c r="J62" s="518"/>
    </row>
    <row r="63" spans="1:10">
      <c r="A63" s="522"/>
      <c r="B63" s="518"/>
      <c r="C63" s="518"/>
      <c r="D63" s="518"/>
      <c r="E63" s="518"/>
      <c r="F63" s="518"/>
      <c r="G63" s="518"/>
      <c r="H63" s="518"/>
      <c r="I63" s="518"/>
      <c r="J63" s="518"/>
    </row>
    <row r="64" spans="1:10">
      <c r="A64" s="522"/>
      <c r="B64" s="518"/>
      <c r="C64" s="518"/>
      <c r="D64" s="518"/>
      <c r="E64" s="518"/>
      <c r="F64" s="518"/>
      <c r="G64" s="518"/>
      <c r="H64" s="518"/>
      <c r="I64" s="518"/>
      <c r="J64" s="518"/>
    </row>
    <row r="65" spans="1:10">
      <c r="A65" s="522"/>
      <c r="B65" s="518"/>
      <c r="C65" s="518"/>
      <c r="D65" s="518"/>
      <c r="E65" s="518"/>
      <c r="F65" s="518"/>
      <c r="G65" s="518"/>
      <c r="H65" s="518"/>
      <c r="I65" s="518"/>
      <c r="J65" s="518"/>
    </row>
    <row r="66" spans="1:10">
      <c r="A66" s="522"/>
      <c r="B66" s="518"/>
      <c r="C66" s="518"/>
      <c r="D66" s="518"/>
      <c r="E66" s="518"/>
      <c r="F66" s="518"/>
      <c r="G66" s="518"/>
      <c r="H66" s="518"/>
      <c r="I66" s="518"/>
      <c r="J66" s="518"/>
    </row>
    <row r="67" spans="1:10">
      <c r="A67" s="523" t="s">
        <v>206</v>
      </c>
      <c r="B67" s="524" t="e">
        <f t="shared" ref="B67:J67" si="0">AVERAGE(B17:B66)</f>
        <v>#DIV/0!</v>
      </c>
      <c r="C67" s="524" t="e">
        <f t="shared" si="0"/>
        <v>#DIV/0!</v>
      </c>
      <c r="D67" s="524" t="e">
        <f t="shared" si="0"/>
        <v>#DIV/0!</v>
      </c>
      <c r="E67" s="524" t="e">
        <f t="shared" si="0"/>
        <v>#DIV/0!</v>
      </c>
      <c r="F67" s="524" t="e">
        <f t="shared" si="0"/>
        <v>#DIV/0!</v>
      </c>
      <c r="G67" s="524" t="e">
        <f t="shared" si="0"/>
        <v>#DIV/0!</v>
      </c>
      <c r="H67" s="524" t="e">
        <f t="shared" si="0"/>
        <v>#DIV/0!</v>
      </c>
      <c r="I67" s="524" t="e">
        <f t="shared" si="0"/>
        <v>#DIV/0!</v>
      </c>
      <c r="J67" s="524" t="e">
        <f t="shared" si="0"/>
        <v>#DIV/0!</v>
      </c>
    </row>
    <row r="68" spans="1:10">
      <c r="A68" s="523" t="s">
        <v>207</v>
      </c>
      <c r="B68" s="525">
        <f t="shared" ref="B68:J68" si="1">MIN(B17:B66)</f>
        <v>0</v>
      </c>
      <c r="C68" s="525">
        <f t="shared" si="1"/>
        <v>0</v>
      </c>
      <c r="D68" s="525">
        <f t="shared" si="1"/>
        <v>0</v>
      </c>
      <c r="E68" s="525">
        <f t="shared" si="1"/>
        <v>0</v>
      </c>
      <c r="F68" s="525">
        <f t="shared" si="1"/>
        <v>0</v>
      </c>
      <c r="G68" s="525">
        <f t="shared" si="1"/>
        <v>0</v>
      </c>
      <c r="H68" s="525">
        <f t="shared" si="1"/>
        <v>0</v>
      </c>
      <c r="I68" s="525">
        <f t="shared" si="1"/>
        <v>0</v>
      </c>
      <c r="J68" s="525">
        <f t="shared" si="1"/>
        <v>0</v>
      </c>
    </row>
    <row r="69" spans="1:10">
      <c r="A69" s="523" t="s">
        <v>208</v>
      </c>
      <c r="B69" s="525">
        <f t="shared" ref="B69:J69" si="2">MAX(B17:B66)</f>
        <v>0</v>
      </c>
      <c r="C69" s="525">
        <f t="shared" si="2"/>
        <v>0</v>
      </c>
      <c r="D69" s="525">
        <f t="shared" si="2"/>
        <v>0</v>
      </c>
      <c r="E69" s="525">
        <f t="shared" si="2"/>
        <v>0</v>
      </c>
      <c r="F69" s="525">
        <f t="shared" si="2"/>
        <v>0</v>
      </c>
      <c r="G69" s="525">
        <f t="shared" si="2"/>
        <v>0</v>
      </c>
      <c r="H69" s="525">
        <f t="shared" si="2"/>
        <v>0</v>
      </c>
      <c r="I69" s="525">
        <f t="shared" si="2"/>
        <v>0</v>
      </c>
      <c r="J69" s="525">
        <f t="shared" si="2"/>
        <v>0</v>
      </c>
    </row>
    <row r="70" spans="1:10"/>
    <row r="71" spans="1:10"/>
    <row r="72" spans="1:10"/>
    <row r="73" spans="1:10"/>
    <row r="74" spans="1:10"/>
    <row r="75" spans="1:10"/>
    <row r="76" spans="1:10"/>
    <row r="77" spans="1:10"/>
    <row r="78" spans="1:10"/>
    <row r="79" spans="1:10"/>
    <row r="80" spans="1:1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1:7"/>
    <row r="114" spans="1:7"/>
    <row r="115" spans="1:7"/>
    <row r="116" spans="1:7"/>
    <row r="117" spans="1:7"/>
    <row r="118" spans="1:7">
      <c r="A118" s="88"/>
      <c r="B118" s="89"/>
      <c r="C118" s="89"/>
      <c r="D118" s="90"/>
      <c r="E118" s="91"/>
      <c r="F118" s="91"/>
      <c r="G118" s="91"/>
    </row>
    <row r="119" spans="1:7">
      <c r="A119" s="88"/>
      <c r="B119" s="89"/>
      <c r="C119" s="89"/>
      <c r="D119" s="90"/>
      <c r="E119" s="91"/>
      <c r="F119" s="91"/>
      <c r="G119" s="91"/>
    </row>
    <row r="120" spans="1:7">
      <c r="A120" s="88"/>
      <c r="B120" s="89"/>
      <c r="C120" s="89"/>
      <c r="D120" s="90"/>
      <c r="E120" s="91"/>
      <c r="F120" s="91"/>
      <c r="G120" s="91"/>
    </row>
    <row r="121" spans="1:7">
      <c r="A121" s="88"/>
      <c r="B121" s="89"/>
      <c r="C121" s="89"/>
      <c r="D121" s="90"/>
      <c r="E121" s="91"/>
      <c r="F121" s="91"/>
      <c r="G121" s="91"/>
    </row>
    <row r="122" spans="1:7">
      <c r="A122" s="88"/>
      <c r="B122" s="89"/>
      <c r="C122" s="89"/>
      <c r="D122" s="90"/>
      <c r="E122" s="91"/>
      <c r="F122" s="91"/>
      <c r="G122" s="91"/>
    </row>
    <row r="123" spans="1:7">
      <c r="A123" s="88"/>
      <c r="B123" s="89"/>
      <c r="C123" s="89"/>
      <c r="D123" s="90"/>
      <c r="E123" s="91"/>
      <c r="F123" s="91"/>
      <c r="G123" s="91"/>
    </row>
    <row r="124" spans="1:7">
      <c r="A124" s="88"/>
      <c r="B124" s="89"/>
      <c r="C124" s="89"/>
      <c r="D124" s="90"/>
      <c r="E124" s="91"/>
      <c r="F124" s="91"/>
      <c r="G124" s="91"/>
    </row>
    <row r="125" spans="1:7">
      <c r="A125" s="88"/>
      <c r="B125" s="89"/>
      <c r="C125" s="89"/>
      <c r="D125" s="90"/>
      <c r="E125" s="91"/>
      <c r="F125" s="91"/>
      <c r="G125" s="91"/>
    </row>
    <row r="126" spans="1:7">
      <c r="A126" s="88"/>
      <c r="B126" s="89"/>
      <c r="C126" s="89"/>
      <c r="D126" s="90"/>
      <c r="E126" s="91"/>
      <c r="F126" s="91"/>
      <c r="G126" s="91"/>
    </row>
    <row r="127" spans="1:7">
      <c r="A127" s="88"/>
      <c r="B127" s="89"/>
      <c r="C127" s="89"/>
      <c r="D127" s="90"/>
      <c r="E127" s="91"/>
      <c r="F127" s="91"/>
      <c r="G127" s="91"/>
    </row>
    <row r="128" spans="1:7">
      <c r="A128" s="88"/>
      <c r="B128" s="89"/>
      <c r="C128" s="89"/>
      <c r="D128" s="90"/>
      <c r="E128" s="91"/>
      <c r="F128" s="91"/>
      <c r="G128" s="91"/>
    </row>
    <row r="129" spans="1:7">
      <c r="A129" s="88"/>
      <c r="B129" s="89"/>
      <c r="C129" s="89"/>
      <c r="D129" s="90"/>
      <c r="E129" s="91"/>
      <c r="F129" s="91"/>
      <c r="G129" s="91"/>
    </row>
    <row r="130" spans="1:7">
      <c r="A130" s="88"/>
      <c r="B130" s="89"/>
      <c r="C130" s="89"/>
      <c r="D130" s="90"/>
      <c r="E130" s="91"/>
      <c r="F130" s="91"/>
      <c r="G130" s="91"/>
    </row>
    <row r="131" spans="1:7">
      <c r="A131" s="88"/>
      <c r="B131" s="89"/>
      <c r="C131" s="89"/>
      <c r="D131" s="90"/>
      <c r="E131" s="91"/>
      <c r="F131" s="91"/>
      <c r="G131" s="91"/>
    </row>
    <row r="132" spans="1:7">
      <c r="A132" s="88"/>
      <c r="B132" s="89"/>
      <c r="C132" s="89"/>
      <c r="D132" s="90"/>
      <c r="E132" s="91"/>
      <c r="F132" s="91"/>
      <c r="G132" s="91"/>
    </row>
    <row r="133" spans="1:7"/>
    <row r="134" spans="1:7"/>
    <row r="135" spans="1:7"/>
    <row r="136" spans="1:7"/>
    <row r="137" spans="1:7"/>
    <row r="138" spans="1:7"/>
    <row r="139" spans="1:7"/>
    <row r="140" spans="1:7"/>
    <row r="141" spans="1:7"/>
    <row r="142" spans="1:7"/>
    <row r="143" spans="1:7"/>
    <row r="144" spans="1:7"/>
    <row r="145"/>
    <row r="146"/>
    <row r="147"/>
    <row r="148"/>
    <row r="149"/>
    <row r="150"/>
    <row r="151"/>
    <row r="152"/>
    <row r="153"/>
    <row r="154"/>
  </sheetData>
  <sheetProtection algorithmName="SHA-512" hashValue="S2MM/vz8oHDvV61kpCtm94pmLAeQzREjdl057GpG8zf/WjPsYsNZrfQ5OFTPSoL8PMMQ3Lnq7lsIWh94f3F45g==" saltValue="B+hRK0cJWLrekop2fsdLSQ==" spinCount="100000" sheet="1" formatCells="0" formatColumns="0" formatRows="0" insertRows="0" deleteRows="0" selectLockedCells="1"/>
  <mergeCells count="6">
    <mergeCell ref="D1:J3"/>
    <mergeCell ref="A1:C3"/>
    <mergeCell ref="B7:C7"/>
    <mergeCell ref="B4:C4"/>
    <mergeCell ref="B5:C5"/>
    <mergeCell ref="B6:C6"/>
  </mergeCells>
  <conditionalFormatting sqref="B17:J66">
    <cfRule type="cellIs" dxfId="16" priority="7" stopIfTrue="1" operator="between">
      <formula>$B$11</formula>
      <formula>$B$12</formula>
    </cfRule>
    <cfRule type="cellIs" dxfId="15" priority="8" stopIfTrue="1" operator="equal">
      <formula>$B$11</formula>
    </cfRule>
    <cfRule type="cellIs" dxfId="14" priority="9" stopIfTrue="1" operator="equal">
      <formula>$B$12</formula>
    </cfRule>
    <cfRule type="cellIs" dxfId="13" priority="10" stopIfTrue="1" operator="lessThan">
      <formula>$B$12</formula>
    </cfRule>
    <cfRule type="cellIs" dxfId="12" priority="11" operator="greaterThan">
      <formula>$B$11</formula>
    </cfRule>
  </conditionalFormatting>
  <conditionalFormatting sqref="B68:J68">
    <cfRule type="cellIs" dxfId="11" priority="1" stopIfTrue="1" operator="between">
      <formula>$B$12</formula>
      <formula>$B$11</formula>
    </cfRule>
    <cfRule type="cellIs" dxfId="10" priority="5" stopIfTrue="1" operator="equal">
      <formula>$B$12</formula>
    </cfRule>
    <cfRule type="cellIs" dxfId="9" priority="6" operator="lessThan">
      <formula>$B$12</formula>
    </cfRule>
  </conditionalFormatting>
  <conditionalFormatting sqref="B69:J69">
    <cfRule type="cellIs" dxfId="8" priority="2" stopIfTrue="1" operator="between">
      <formula>$B$11</formula>
      <formula>$B$12</formula>
    </cfRule>
    <cfRule type="cellIs" dxfId="7" priority="3" stopIfTrue="1" operator="equal">
      <formula>$B$12</formula>
    </cfRule>
    <cfRule type="cellIs" dxfId="6" priority="4" operator="greaterThan">
      <formula>$B$11</formula>
    </cfRule>
  </conditionalFormatting>
  <pageMargins left="0.25" right="0.25" top="0.75" bottom="0.75" header="0.3" footer="0.3"/>
  <pageSetup paperSize="3" scale="72" orientation="landscape" r:id="rId1"/>
  <headerFooter>
    <oddFooter>&amp;L&amp;9&amp;F&amp;C&amp;9Page &amp;P of &amp;N&amp;R&amp;9&amp;A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G128"/>
  <sheetViews>
    <sheetView workbookViewId="0">
      <selection activeCell="D23" sqref="D23:G23"/>
    </sheetView>
  </sheetViews>
  <sheetFormatPr defaultColWidth="38.85546875" defaultRowHeight="12.75"/>
  <cols>
    <col min="1" max="1" width="30" style="19" customWidth="1"/>
    <col min="2" max="2" width="8.42578125" style="19" hidden="1" customWidth="1"/>
    <col min="3" max="3" width="19.140625" style="19" customWidth="1"/>
    <col min="4" max="4" width="25.5703125" style="19" customWidth="1"/>
    <col min="5" max="5" width="12.5703125" style="19" customWidth="1"/>
    <col min="6" max="6" width="23.5703125" style="19" customWidth="1"/>
    <col min="7" max="7" width="11.5703125" style="19" customWidth="1"/>
    <col min="8" max="97" width="12" style="19" customWidth="1"/>
    <col min="98" max="16384" width="38.85546875" style="19"/>
  </cols>
  <sheetData>
    <row r="1" spans="1:7">
      <c r="A1" s="22"/>
      <c r="B1" s="22"/>
      <c r="C1" s="22"/>
      <c r="D1" s="22"/>
      <c r="E1" s="22"/>
      <c r="F1" s="22"/>
      <c r="G1" s="22"/>
    </row>
    <row r="2" spans="1:7">
      <c r="A2" s="18" t="s">
        <v>41</v>
      </c>
      <c r="B2" s="18"/>
      <c r="D2" s="181" t="str">
        <f>'3.0 PAL 128'!J8</f>
        <v>type here</v>
      </c>
    </row>
    <row r="3" spans="1:7">
      <c r="A3" s="18" t="s">
        <v>42</v>
      </c>
      <c r="B3" s="18"/>
      <c r="D3" s="1046"/>
      <c r="E3" s="1046"/>
      <c r="F3" s="1046"/>
      <c r="G3" s="1046"/>
    </row>
    <row r="4" spans="1:7">
      <c r="A4" s="18" t="s">
        <v>43</v>
      </c>
      <c r="B4" s="18"/>
      <c r="D4" s="1046"/>
      <c r="E4" s="1046"/>
      <c r="F4" s="1046"/>
      <c r="G4" s="1046"/>
    </row>
    <row r="5" spans="1:7">
      <c r="A5" s="18" t="s">
        <v>44</v>
      </c>
      <c r="B5" s="18"/>
      <c r="D5" s="181" t="str">
        <f>'3.0 PAL 128'!J18</f>
        <v>type LOT NUMBER here</v>
      </c>
    </row>
    <row r="6" spans="1:7">
      <c r="A6" s="18" t="s">
        <v>45</v>
      </c>
      <c r="B6" s="18"/>
    </row>
    <row r="7" spans="1:7">
      <c r="A7" s="18" t="s">
        <v>46</v>
      </c>
      <c r="B7" s="18"/>
      <c r="D7" s="98">
        <f>'3.0 PAL 128'!J11</f>
        <v>0</v>
      </c>
    </row>
    <row r="8" spans="1:7">
      <c r="A8" s="18" t="s">
        <v>47</v>
      </c>
      <c r="B8" s="18"/>
      <c r="D8" s="1046"/>
      <c r="E8" s="1046"/>
      <c r="F8" s="1046"/>
      <c r="G8" s="1046"/>
    </row>
    <row r="9" spans="1:7">
      <c r="A9" s="18" t="s">
        <v>48</v>
      </c>
      <c r="B9" s="18"/>
      <c r="D9" s="92" t="str">
        <f>'3.0 PAL 128'!G9</f>
        <v>type here</v>
      </c>
    </row>
    <row r="10" spans="1:7">
      <c r="A10" s="18" t="s">
        <v>49</v>
      </c>
      <c r="B10" s="18"/>
      <c r="D10" s="92" t="str">
        <f>'3.0 PAL 128'!B9</f>
        <v>type here</v>
      </c>
      <c r="E10" s="92" t="str">
        <f>'3.0 PAL 128'!D9</f>
        <v>type here</v>
      </c>
    </row>
    <row r="11" spans="1:7">
      <c r="A11" s="18" t="s">
        <v>50</v>
      </c>
      <c r="B11" s="18"/>
      <c r="D11" s="1046"/>
      <c r="E11" s="1046"/>
      <c r="F11" s="1046"/>
      <c r="G11" s="1046"/>
    </row>
    <row r="12" spans="1:7">
      <c r="A12" s="18" t="s">
        <v>51</v>
      </c>
      <c r="B12" s="18"/>
      <c r="D12" s="1046"/>
      <c r="E12" s="1046"/>
      <c r="F12" s="1046"/>
      <c r="G12" s="1046"/>
    </row>
    <row r="13" spans="1:7">
      <c r="A13" s="18" t="s">
        <v>52</v>
      </c>
      <c r="B13" s="18"/>
      <c r="D13" s="1046"/>
      <c r="E13" s="1046"/>
      <c r="F13" s="1046"/>
      <c r="G13" s="1046"/>
    </row>
    <row r="14" spans="1:7">
      <c r="A14" s="18" t="s">
        <v>53</v>
      </c>
      <c r="B14" s="18"/>
      <c r="D14" s="1046"/>
      <c r="E14" s="1046"/>
      <c r="F14" s="1046"/>
      <c r="G14" s="1046"/>
    </row>
    <row r="15" spans="1:7">
      <c r="A15" s="18" t="s">
        <v>54</v>
      </c>
      <c r="B15" s="18"/>
      <c r="D15" s="1046"/>
      <c r="E15" s="1046"/>
      <c r="F15" s="1046"/>
      <c r="G15" s="1046"/>
    </row>
    <row r="16" spans="1:7">
      <c r="A16" s="18" t="s">
        <v>55</v>
      </c>
      <c r="B16" s="18"/>
      <c r="D16" s="1046"/>
      <c r="E16" s="1046"/>
      <c r="F16" s="1046"/>
      <c r="G16" s="1046"/>
    </row>
    <row r="17" spans="1:7">
      <c r="A17" s="18" t="s">
        <v>56</v>
      </c>
      <c r="B17" s="18"/>
      <c r="D17" s="1046"/>
      <c r="E17" s="1046"/>
      <c r="F17" s="1046"/>
      <c r="G17" s="1046"/>
    </row>
    <row r="18" spans="1:7">
      <c r="A18" s="20" t="s">
        <v>57</v>
      </c>
      <c r="B18" s="20"/>
      <c r="D18" s="1046"/>
      <c r="E18" s="1046"/>
      <c r="F18" s="1046"/>
      <c r="G18" s="1046"/>
    </row>
    <row r="19" spans="1:7">
      <c r="A19" s="20" t="s">
        <v>58</v>
      </c>
      <c r="B19" s="20"/>
      <c r="D19" s="1046"/>
      <c r="E19" s="1046"/>
      <c r="F19" s="1046"/>
      <c r="G19" s="1046"/>
    </row>
    <row r="20" spans="1:7">
      <c r="A20" s="20" t="s">
        <v>59</v>
      </c>
      <c r="B20" s="20"/>
      <c r="D20" s="1046"/>
      <c r="E20" s="1046"/>
      <c r="F20" s="1046"/>
      <c r="G20" s="1046"/>
    </row>
    <row r="21" spans="1:7">
      <c r="A21" s="20" t="s">
        <v>60</v>
      </c>
      <c r="B21" s="20"/>
      <c r="D21" s="1046"/>
      <c r="E21" s="1046"/>
      <c r="F21" s="1046"/>
      <c r="G21" s="1046"/>
    </row>
    <row r="22" spans="1:7">
      <c r="A22" s="20" t="s">
        <v>61</v>
      </c>
      <c r="B22" s="20"/>
      <c r="D22" s="1046"/>
      <c r="E22" s="1046"/>
      <c r="F22" s="1046"/>
      <c r="G22" s="1046"/>
    </row>
    <row r="23" spans="1:7">
      <c r="A23" s="21" t="s">
        <v>62</v>
      </c>
      <c r="B23" s="21"/>
      <c r="D23" s="1046"/>
      <c r="E23" s="1046"/>
      <c r="F23" s="1046"/>
      <c r="G23" s="1046"/>
    </row>
    <row r="24" spans="1:7">
      <c r="A24" s="20" t="s">
        <v>63</v>
      </c>
      <c r="B24" s="20"/>
      <c r="D24" s="1046"/>
      <c r="E24" s="1046"/>
      <c r="F24" s="1046"/>
      <c r="G24" s="1046"/>
    </row>
    <row r="25" spans="1:7">
      <c r="A25" s="20" t="s">
        <v>64</v>
      </c>
      <c r="B25" s="20"/>
      <c r="D25" s="1046"/>
      <c r="E25" s="1046"/>
      <c r="F25" s="1046"/>
      <c r="G25" s="1046"/>
    </row>
    <row r="26" spans="1:7">
      <c r="A26" s="20" t="s">
        <v>65</v>
      </c>
      <c r="B26" s="20"/>
      <c r="D26" s="1046"/>
      <c r="E26" s="1046"/>
      <c r="F26" s="1046"/>
      <c r="G26" s="1046"/>
    </row>
    <row r="27" spans="1:7">
      <c r="A27" s="20" t="s">
        <v>66</v>
      </c>
      <c r="B27" s="20"/>
      <c r="D27" s="1046"/>
      <c r="E27" s="1046"/>
      <c r="F27" s="1046"/>
      <c r="G27" s="1046"/>
    </row>
    <row r="28" spans="1:7">
      <c r="A28" s="21" t="s">
        <v>67</v>
      </c>
      <c r="B28" s="21"/>
      <c r="D28" s="1046"/>
      <c r="E28" s="1046"/>
      <c r="F28" s="1046"/>
      <c r="G28" s="1046"/>
    </row>
    <row r="29" spans="1:7">
      <c r="A29" s="21" t="s">
        <v>68</v>
      </c>
      <c r="B29" s="21"/>
      <c r="D29" s="1046"/>
      <c r="E29" s="1046"/>
      <c r="F29" s="1046"/>
      <c r="G29" s="1046"/>
    </row>
    <row r="30" spans="1:7">
      <c r="A30" s="21" t="s">
        <v>69</v>
      </c>
      <c r="B30" s="21"/>
      <c r="D30" s="1046"/>
      <c r="E30" s="1046"/>
      <c r="F30" s="1046"/>
      <c r="G30" s="1046"/>
    </row>
    <row r="31" spans="1:7">
      <c r="A31" s="21" t="s">
        <v>70</v>
      </c>
      <c r="B31" s="21"/>
      <c r="D31" s="1046"/>
      <c r="E31" s="1046"/>
      <c r="F31" s="1046"/>
      <c r="G31" s="1046"/>
    </row>
    <row r="32" spans="1:7">
      <c r="A32" s="21" t="s">
        <v>71</v>
      </c>
      <c r="B32" s="21"/>
      <c r="D32" s="1046"/>
      <c r="E32" s="1046"/>
      <c r="F32" s="1046"/>
      <c r="G32" s="1046"/>
    </row>
    <row r="33" spans="1:7">
      <c r="A33" s="21" t="s">
        <v>72</v>
      </c>
      <c r="B33" s="21"/>
      <c r="D33" s="1046"/>
      <c r="E33" s="1046"/>
      <c r="F33" s="1046"/>
      <c r="G33" s="1046"/>
    </row>
    <row r="34" spans="1:7">
      <c r="A34" s="20" t="s">
        <v>73</v>
      </c>
      <c r="B34" s="20"/>
      <c r="D34" s="1046"/>
      <c r="E34" s="1046"/>
      <c r="F34" s="1046"/>
      <c r="G34" s="1046"/>
    </row>
    <row r="35" spans="1:7" ht="38.25" customHeight="1">
      <c r="A35" s="20" t="s">
        <v>74</v>
      </c>
      <c r="B35" s="20"/>
      <c r="D35" s="1046"/>
      <c r="E35" s="1046"/>
      <c r="F35" s="1046"/>
      <c r="G35" s="1046"/>
    </row>
    <row r="36" spans="1:7" ht="24.75" customHeight="1">
      <c r="A36" s="20" t="s">
        <v>75</v>
      </c>
      <c r="B36" s="20"/>
      <c r="D36" s="1046"/>
      <c r="E36" s="1046"/>
      <c r="F36" s="1046"/>
      <c r="G36" s="1046"/>
    </row>
    <row r="38" spans="1:7">
      <c r="A38" s="21" t="s">
        <v>79</v>
      </c>
      <c r="B38" s="21"/>
    </row>
    <row r="40" spans="1:7">
      <c r="A40" s="20" t="s">
        <v>38</v>
      </c>
      <c r="B40" s="20"/>
      <c r="C40" s="1047" t="str">
        <f>'3.0 PAL 128'!J19</f>
        <v>type SERIAL NUMBERS here</v>
      </c>
      <c r="D40" s="1047"/>
      <c r="E40" s="1047"/>
      <c r="F40" s="1047"/>
      <c r="G40" s="1047"/>
    </row>
    <row r="43" spans="1:7">
      <c r="A43" s="20" t="s">
        <v>76</v>
      </c>
      <c r="B43" s="20"/>
      <c r="C43" s="1046"/>
      <c r="D43" s="1046"/>
      <c r="E43" s="1046"/>
      <c r="F43" s="1046"/>
      <c r="G43" s="1046"/>
    </row>
    <row r="46" spans="1:7">
      <c r="A46" s="21" t="s">
        <v>80</v>
      </c>
      <c r="B46" s="21"/>
    </row>
    <row r="48" spans="1:7">
      <c r="A48" s="18" t="s">
        <v>77</v>
      </c>
      <c r="B48" s="18"/>
      <c r="C48" s="18"/>
      <c r="D48" s="18"/>
      <c r="E48" s="18"/>
      <c r="F48" s="18"/>
      <c r="G48" s="18"/>
    </row>
    <row r="49" spans="1:7">
      <c r="A49" s="20" t="s">
        <v>78</v>
      </c>
      <c r="B49" s="20"/>
      <c r="C49" s="18" t="s">
        <v>84</v>
      </c>
      <c r="D49" s="18" t="s">
        <v>83</v>
      </c>
      <c r="E49" s="18" t="s">
        <v>85</v>
      </c>
      <c r="F49" s="18" t="s">
        <v>82</v>
      </c>
      <c r="G49" s="18" t="s">
        <v>81</v>
      </c>
    </row>
    <row r="50" spans="1:7" s="22" customFormat="1">
      <c r="A50" s="23"/>
      <c r="B50" s="23"/>
      <c r="E50" s="24"/>
    </row>
    <row r="51" spans="1:7" s="22" customFormat="1">
      <c r="A51" s="23"/>
      <c r="B51" s="23"/>
      <c r="E51" s="24"/>
    </row>
    <row r="52" spans="1:7" s="22" customFormat="1">
      <c r="A52" s="23"/>
      <c r="B52" s="23"/>
      <c r="E52" s="24"/>
    </row>
    <row r="53" spans="1:7" s="22" customFormat="1">
      <c r="A53" s="23"/>
      <c r="B53" s="23"/>
      <c r="E53" s="24"/>
    </row>
    <row r="54" spans="1:7" s="22" customFormat="1">
      <c r="A54" s="23"/>
      <c r="B54" s="23"/>
      <c r="E54" s="24"/>
    </row>
    <row r="55" spans="1:7" s="22" customFormat="1">
      <c r="A55" s="23"/>
      <c r="B55" s="23"/>
      <c r="E55" s="24"/>
    </row>
    <row r="56" spans="1:7" s="22" customFormat="1">
      <c r="A56" s="23"/>
      <c r="B56" s="23"/>
      <c r="E56" s="24"/>
    </row>
    <row r="57" spans="1:7" s="22" customFormat="1">
      <c r="A57" s="23"/>
      <c r="B57" s="23"/>
      <c r="E57" s="24"/>
    </row>
    <row r="58" spans="1:7" s="22" customFormat="1">
      <c r="A58" s="23"/>
      <c r="B58" s="23"/>
      <c r="E58" s="24"/>
    </row>
    <row r="59" spans="1:7" s="22" customFormat="1">
      <c r="A59" s="23"/>
      <c r="B59" s="23"/>
      <c r="E59" s="24"/>
    </row>
    <row r="60" spans="1:7" s="22" customFormat="1">
      <c r="A60" s="23"/>
      <c r="B60" s="23"/>
      <c r="E60" s="24"/>
    </row>
    <row r="61" spans="1:7" s="22" customFormat="1">
      <c r="A61" s="23"/>
      <c r="B61" s="23"/>
      <c r="E61" s="24"/>
    </row>
    <row r="62" spans="1:7" s="22" customFormat="1">
      <c r="A62" s="23"/>
      <c r="B62" s="23"/>
      <c r="E62" s="24"/>
    </row>
    <row r="63" spans="1:7" s="22" customFormat="1">
      <c r="A63" s="23"/>
      <c r="B63" s="23"/>
      <c r="E63" s="24"/>
    </row>
    <row r="64" spans="1:7" s="22" customFormat="1">
      <c r="A64" s="23"/>
      <c r="B64" s="23"/>
      <c r="E64" s="24"/>
    </row>
    <row r="65" spans="1:5" s="22" customFormat="1">
      <c r="A65" s="23"/>
      <c r="B65" s="23"/>
      <c r="E65" s="24"/>
    </row>
    <row r="66" spans="1:5" s="22" customFormat="1">
      <c r="A66" s="23"/>
      <c r="B66" s="23"/>
      <c r="E66" s="24"/>
    </row>
    <row r="67" spans="1:5" s="22" customFormat="1">
      <c r="A67" s="23"/>
      <c r="B67" s="23"/>
      <c r="E67" s="24"/>
    </row>
    <row r="68" spans="1:5" s="22" customFormat="1">
      <c r="A68" s="23"/>
      <c r="B68" s="23"/>
      <c r="E68" s="24"/>
    </row>
    <row r="69" spans="1:5" s="22" customFormat="1">
      <c r="A69" s="23"/>
      <c r="B69" s="23"/>
      <c r="E69" s="24"/>
    </row>
    <row r="70" spans="1:5" s="22" customFormat="1">
      <c r="A70" s="23"/>
      <c r="B70" s="23"/>
      <c r="E70" s="24"/>
    </row>
    <row r="71" spans="1:5" s="22" customFormat="1">
      <c r="A71" s="23"/>
      <c r="B71" s="23"/>
      <c r="E71" s="24"/>
    </row>
    <row r="72" spans="1:5" s="22" customFormat="1">
      <c r="A72" s="23"/>
      <c r="B72" s="23"/>
      <c r="E72" s="24"/>
    </row>
    <row r="73" spans="1:5" s="22" customFormat="1">
      <c r="A73" s="23"/>
      <c r="B73" s="23"/>
      <c r="E73" s="24"/>
    </row>
    <row r="74" spans="1:5" s="22" customFormat="1">
      <c r="A74" s="23"/>
      <c r="B74" s="23"/>
      <c r="E74" s="24"/>
    </row>
    <row r="75" spans="1:5" s="22" customFormat="1">
      <c r="A75" s="23"/>
      <c r="B75" s="23"/>
      <c r="E75" s="24"/>
    </row>
    <row r="76" spans="1:5" s="22" customFormat="1">
      <c r="A76" s="23"/>
      <c r="B76" s="23"/>
      <c r="E76" s="24"/>
    </row>
    <row r="77" spans="1:5" s="22" customFormat="1">
      <c r="A77" s="23"/>
      <c r="B77" s="23"/>
      <c r="E77" s="24"/>
    </row>
    <row r="78" spans="1:5" s="22" customFormat="1">
      <c r="A78" s="23"/>
      <c r="B78" s="23"/>
      <c r="E78" s="24"/>
    </row>
    <row r="79" spans="1:5" s="22" customFormat="1">
      <c r="A79" s="23"/>
      <c r="B79" s="23"/>
      <c r="E79" s="24"/>
    </row>
    <row r="80" spans="1:5" s="22" customFormat="1">
      <c r="A80" s="23"/>
      <c r="B80" s="23"/>
      <c r="E80" s="24"/>
    </row>
    <row r="81" spans="1:5" s="22" customFormat="1">
      <c r="A81" s="23"/>
      <c r="B81" s="23"/>
      <c r="E81" s="24"/>
    </row>
    <row r="82" spans="1:5" s="22" customFormat="1">
      <c r="A82" s="23"/>
      <c r="B82" s="23"/>
      <c r="E82" s="24"/>
    </row>
    <row r="83" spans="1:5" s="22" customFormat="1"/>
    <row r="84" spans="1:5" s="22" customFormat="1"/>
    <row r="85" spans="1:5" s="22" customFormat="1"/>
    <row r="86" spans="1:5" s="22" customFormat="1"/>
    <row r="87" spans="1:5" s="22" customFormat="1"/>
    <row r="88" spans="1:5" s="22" customFormat="1"/>
    <row r="89" spans="1:5" s="22" customFormat="1"/>
    <row r="90" spans="1:5" s="22" customFormat="1"/>
    <row r="91" spans="1:5" s="22" customFormat="1"/>
    <row r="92" spans="1:5" s="22" customFormat="1"/>
    <row r="93" spans="1:5" s="22" customFormat="1"/>
    <row r="94" spans="1:5" s="22" customFormat="1"/>
    <row r="95" spans="1:5" s="22" customFormat="1"/>
    <row r="96" spans="1:5"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sheetData>
  <sheetProtection algorithmName="SHA-512" hashValue="vXFEHlLHh+iukT4wBPr1SEx06w48oXtiTW+ajLJaGErd4BQXLtW0iWxtn5d5gpddnQzuDPPZI75zW6qBsV2E0A==" saltValue="i5l8B2uSna+nHpLBEI6vFw==" spinCount="100000" sheet="1" objects="1" scenarios="1" formatRows="0" selectLockedCells="1"/>
  <mergeCells count="31">
    <mergeCell ref="D32:G32"/>
    <mergeCell ref="D33:G33"/>
    <mergeCell ref="D34:G34"/>
    <mergeCell ref="D35:G35"/>
    <mergeCell ref="D36:G36"/>
    <mergeCell ref="D26:G26"/>
    <mergeCell ref="D27:G27"/>
    <mergeCell ref="D28:G28"/>
    <mergeCell ref="D29:G29"/>
    <mergeCell ref="D30:G30"/>
    <mergeCell ref="D21:G21"/>
    <mergeCell ref="D22:G22"/>
    <mergeCell ref="D23:G23"/>
    <mergeCell ref="D24:G24"/>
    <mergeCell ref="D25:G25"/>
    <mergeCell ref="D19:G19"/>
    <mergeCell ref="C40:G40"/>
    <mergeCell ref="C43:G43"/>
    <mergeCell ref="D3:G3"/>
    <mergeCell ref="D4:G4"/>
    <mergeCell ref="D8:G8"/>
    <mergeCell ref="D11:G11"/>
    <mergeCell ref="D12:G12"/>
    <mergeCell ref="D13:G13"/>
    <mergeCell ref="D14:G14"/>
    <mergeCell ref="D15:G15"/>
    <mergeCell ref="D16:G16"/>
    <mergeCell ref="D17:G17"/>
    <mergeCell ref="D18:G18"/>
    <mergeCell ref="D31:G31"/>
    <mergeCell ref="D20:G20"/>
  </mergeCells>
  <printOptions horizontalCentered="1"/>
  <pageMargins left="0.25" right="0.25" top="1" bottom="1" header="0.3" footer="0.3"/>
  <pageSetup scale="80" orientation="portrait" r:id="rId1"/>
  <headerFooter>
    <oddHeader>&amp;C&amp;"-,Bold"&amp;14
AMMUNITION DATA CARD&amp;R&amp;10
DD FORM 1650, AUG 96
Page &amp;P of &amp;N</oddHeader>
    <oddFooter>&amp;L&amp;9&amp;F&amp;C&amp;9Page &amp;P of &amp;N&amp;R&amp;9&amp;A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S762"/>
  <sheetViews>
    <sheetView zoomScale="90" zoomScaleNormal="90" workbookViewId="0">
      <pane ySplit="13" topLeftCell="A14" activePane="bottomLeft" state="frozenSplit"/>
      <selection pane="bottomLeft" activeCell="A15" sqref="A15"/>
    </sheetView>
  </sheetViews>
  <sheetFormatPr defaultColWidth="9.140625" defaultRowHeight="12.75"/>
  <cols>
    <col min="1" max="1" width="14.5703125" style="46" customWidth="1"/>
    <col min="2" max="16" width="17.5703125" style="46" customWidth="1"/>
    <col min="17" max="17" width="18.5703125" style="46" customWidth="1"/>
    <col min="18" max="18" width="26.85546875" style="46" customWidth="1"/>
    <col min="19" max="19" width="23" style="46" customWidth="1"/>
    <col min="20" max="16384" width="9.140625" style="46"/>
  </cols>
  <sheetData>
    <row r="1" spans="1:19">
      <c r="A1" s="1027" t="str">
        <f>'3.0 PAL 128'!J7</f>
        <v>type here</v>
      </c>
      <c r="B1" s="1027"/>
      <c r="C1" s="1027"/>
      <c r="D1" s="1027"/>
    </row>
    <row r="2" spans="1:19">
      <c r="A2" s="1027"/>
      <c r="B2" s="1027"/>
      <c r="C2" s="1027"/>
      <c r="D2" s="1027"/>
    </row>
    <row r="3" spans="1:19">
      <c r="A3" s="1027"/>
      <c r="B3" s="1027"/>
      <c r="C3" s="1027"/>
      <c r="D3" s="1027"/>
    </row>
    <row r="4" spans="1:19" ht="15">
      <c r="A4" s="45"/>
      <c r="C4" s="45"/>
      <c r="F4" s="54" t="s">
        <v>129</v>
      </c>
      <c r="N4" s="422" t="s">
        <v>516</v>
      </c>
      <c r="O4" s="423" t="s">
        <v>505</v>
      </c>
      <c r="P4" s="170"/>
      <c r="Q4" s="170" t="s">
        <v>512</v>
      </c>
    </row>
    <row r="5" spans="1:19" ht="15">
      <c r="A5" s="53" t="s">
        <v>9</v>
      </c>
      <c r="B5" s="1056" t="str">
        <f>'3.0 PAL 128'!J10</f>
        <v>type here</v>
      </c>
      <c r="C5" s="1056"/>
      <c r="F5" s="54" t="s">
        <v>128</v>
      </c>
      <c r="H5" s="1054"/>
      <c r="I5" s="1054"/>
      <c r="N5" s="415"/>
      <c r="O5" s="423" t="s">
        <v>506</v>
      </c>
      <c r="P5" s="170"/>
      <c r="Q5" s="170" t="s">
        <v>510</v>
      </c>
    </row>
    <row r="6" spans="1:19" ht="15">
      <c r="A6" s="53" t="s">
        <v>29</v>
      </c>
      <c r="B6" s="1057" t="str">
        <f>'3.0 PAL 128'!J8</f>
        <v>type here</v>
      </c>
      <c r="C6" s="1057"/>
      <c r="F6" s="54" t="s">
        <v>29</v>
      </c>
      <c r="H6" s="1055"/>
      <c r="I6" s="1055"/>
      <c r="N6" s="415"/>
      <c r="O6" s="423" t="s">
        <v>507</v>
      </c>
      <c r="P6" s="170"/>
      <c r="Q6" s="170" t="s">
        <v>511</v>
      </c>
    </row>
    <row r="7" spans="1:19" ht="15">
      <c r="A7" s="53" t="s">
        <v>30</v>
      </c>
      <c r="B7" s="1056" t="str">
        <f>'3.0 PAL 128'!D9</f>
        <v>type here</v>
      </c>
      <c r="C7" s="1056"/>
      <c r="F7" s="54" t="s">
        <v>30</v>
      </c>
      <c r="H7" s="1055"/>
      <c r="I7" s="1055"/>
      <c r="N7" s="415"/>
      <c r="O7" s="423" t="s">
        <v>508</v>
      </c>
      <c r="P7" s="170"/>
      <c r="Q7" s="137" t="s">
        <v>513</v>
      </c>
    </row>
    <row r="8" spans="1:19" ht="15">
      <c r="A8" s="47"/>
      <c r="C8" s="45"/>
      <c r="D8" s="45"/>
      <c r="N8" s="415"/>
      <c r="O8" s="423" t="s">
        <v>509</v>
      </c>
      <c r="P8" s="170"/>
      <c r="Q8" s="170"/>
    </row>
    <row r="9" spans="1:19" s="45" customFormat="1" ht="21">
      <c r="A9" s="48" t="s">
        <v>127</v>
      </c>
    </row>
    <row r="10" spans="1:19" s="45" customFormat="1" ht="12.75" customHeight="1">
      <c r="A10" s="1048" t="s">
        <v>130</v>
      </c>
      <c r="B10" s="49" t="s">
        <v>131</v>
      </c>
      <c r="C10" s="49" t="s">
        <v>131</v>
      </c>
      <c r="D10" s="49" t="s">
        <v>131</v>
      </c>
      <c r="E10" s="49" t="s">
        <v>131</v>
      </c>
      <c r="F10" s="49" t="s">
        <v>131</v>
      </c>
      <c r="G10" s="49" t="s">
        <v>131</v>
      </c>
      <c r="H10" s="49" t="s">
        <v>131</v>
      </c>
      <c r="I10" s="49" t="s">
        <v>131</v>
      </c>
      <c r="J10" s="49" t="s">
        <v>131</v>
      </c>
      <c r="K10" s="49" t="s">
        <v>131</v>
      </c>
      <c r="L10" s="49" t="s">
        <v>131</v>
      </c>
      <c r="M10" s="49" t="s">
        <v>131</v>
      </c>
      <c r="N10" s="49" t="s">
        <v>131</v>
      </c>
      <c r="O10" s="49" t="s">
        <v>131</v>
      </c>
      <c r="P10" s="49" t="s">
        <v>131</v>
      </c>
      <c r="Q10" s="1049" t="s">
        <v>518</v>
      </c>
      <c r="R10" s="1049" t="s">
        <v>772</v>
      </c>
      <c r="S10" s="1048" t="s">
        <v>517</v>
      </c>
    </row>
    <row r="11" spans="1:19" s="45" customFormat="1">
      <c r="A11" s="1048"/>
      <c r="B11" s="50" t="s">
        <v>124</v>
      </c>
      <c r="C11" s="50" t="s">
        <v>124</v>
      </c>
      <c r="D11" s="50" t="s">
        <v>124</v>
      </c>
      <c r="E11" s="50" t="s">
        <v>124</v>
      </c>
      <c r="F11" s="50" t="s">
        <v>124</v>
      </c>
      <c r="G11" s="50" t="s">
        <v>124</v>
      </c>
      <c r="H11" s="50" t="s">
        <v>124</v>
      </c>
      <c r="I11" s="50" t="s">
        <v>124</v>
      </c>
      <c r="J11" s="50" t="s">
        <v>124</v>
      </c>
      <c r="K11" s="50" t="s">
        <v>124</v>
      </c>
      <c r="L11" s="50" t="s">
        <v>124</v>
      </c>
      <c r="M11" s="50" t="s">
        <v>124</v>
      </c>
      <c r="N11" s="50" t="s">
        <v>124</v>
      </c>
      <c r="O11" s="50" t="s">
        <v>124</v>
      </c>
      <c r="P11" s="50" t="s">
        <v>124</v>
      </c>
      <c r="Q11" s="1050"/>
      <c r="R11" s="1050"/>
      <c r="S11" s="1048"/>
    </row>
    <row r="12" spans="1:19" s="52" customFormat="1">
      <c r="A12" s="1048"/>
      <c r="B12" s="51" t="s">
        <v>125</v>
      </c>
      <c r="C12" s="51" t="s">
        <v>125</v>
      </c>
      <c r="D12" s="51" t="s">
        <v>125</v>
      </c>
      <c r="E12" s="51" t="s">
        <v>125</v>
      </c>
      <c r="F12" s="51" t="s">
        <v>125</v>
      </c>
      <c r="G12" s="51" t="s">
        <v>125</v>
      </c>
      <c r="H12" s="51" t="s">
        <v>125</v>
      </c>
      <c r="I12" s="51" t="s">
        <v>125</v>
      </c>
      <c r="J12" s="51" t="s">
        <v>125</v>
      </c>
      <c r="K12" s="51" t="s">
        <v>125</v>
      </c>
      <c r="L12" s="51" t="s">
        <v>125</v>
      </c>
      <c r="M12" s="51" t="s">
        <v>125</v>
      </c>
      <c r="N12" s="51" t="s">
        <v>125</v>
      </c>
      <c r="O12" s="51" t="s">
        <v>125</v>
      </c>
      <c r="P12" s="51" t="s">
        <v>125</v>
      </c>
      <c r="Q12" s="1051"/>
      <c r="R12" s="1051"/>
      <c r="S12" s="1048"/>
    </row>
    <row r="13" spans="1:19" s="45" customFormat="1" ht="15" customHeight="1">
      <c r="A13" s="1052" t="s">
        <v>514</v>
      </c>
      <c r="B13" s="1053"/>
      <c r="C13" s="1053"/>
      <c r="D13" s="1053"/>
      <c r="E13" s="1053"/>
      <c r="F13" s="1053"/>
      <c r="G13" s="1053"/>
      <c r="H13" s="1053"/>
      <c r="I13" s="1053"/>
      <c r="J13" s="1053"/>
      <c r="K13" s="1053"/>
      <c r="L13" s="1053"/>
      <c r="M13" s="1053"/>
      <c r="N13" s="1053"/>
      <c r="O13" s="1053"/>
      <c r="P13" s="1053"/>
      <c r="Q13" s="1053"/>
      <c r="R13" s="1053"/>
      <c r="S13" s="154"/>
    </row>
    <row r="14" spans="1:19" s="45" customFormat="1">
      <c r="A14" s="37">
        <v>1</v>
      </c>
      <c r="B14" s="37"/>
      <c r="C14" s="37"/>
      <c r="D14" s="37"/>
      <c r="E14" s="37"/>
      <c r="F14" s="37"/>
      <c r="G14" s="37"/>
      <c r="H14" s="37"/>
      <c r="I14" s="37"/>
      <c r="J14" s="37"/>
      <c r="K14" s="37"/>
      <c r="L14" s="37"/>
      <c r="M14" s="37"/>
      <c r="N14" s="37"/>
      <c r="O14" s="37"/>
      <c r="P14" s="37"/>
      <c r="Q14" s="37"/>
      <c r="R14" s="567"/>
      <c r="S14" s="567"/>
    </row>
    <row r="15" spans="1:19" s="45" customFormat="1">
      <c r="A15" s="38"/>
      <c r="B15" s="38"/>
      <c r="C15" s="38"/>
      <c r="D15" s="38"/>
      <c r="E15" s="38"/>
      <c r="F15" s="38"/>
      <c r="G15" s="38"/>
      <c r="H15" s="38"/>
      <c r="I15" s="38"/>
      <c r="J15" s="38"/>
      <c r="K15" s="38"/>
      <c r="L15" s="38"/>
      <c r="M15" s="38"/>
      <c r="N15" s="38"/>
      <c r="O15" s="38"/>
      <c r="P15" s="38"/>
      <c r="Q15" s="38"/>
      <c r="R15" s="567"/>
      <c r="S15" s="567"/>
    </row>
    <row r="16" spans="1:19" s="45" customFormat="1">
      <c r="A16" s="38"/>
      <c r="B16" s="38"/>
      <c r="C16" s="38"/>
      <c r="D16" s="38"/>
      <c r="E16" s="38"/>
      <c r="F16" s="38"/>
      <c r="G16" s="38"/>
      <c r="H16" s="38"/>
      <c r="I16" s="38"/>
      <c r="J16" s="38"/>
      <c r="K16" s="38"/>
      <c r="L16" s="38"/>
      <c r="M16" s="38"/>
      <c r="N16" s="38"/>
      <c r="O16" s="38"/>
      <c r="P16" s="38"/>
      <c r="Q16" s="38"/>
      <c r="R16" s="567"/>
      <c r="S16" s="567"/>
    </row>
    <row r="17" spans="1:19" s="45" customFormat="1">
      <c r="A17" s="38"/>
      <c r="B17" s="38"/>
      <c r="C17" s="38"/>
      <c r="D17" s="38"/>
      <c r="E17" s="38"/>
      <c r="F17" s="38"/>
      <c r="G17" s="38"/>
      <c r="H17" s="38"/>
      <c r="I17" s="38"/>
      <c r="J17" s="38"/>
      <c r="K17" s="38"/>
      <c r="L17" s="38"/>
      <c r="M17" s="38"/>
      <c r="N17" s="38"/>
      <c r="O17" s="38"/>
      <c r="P17" s="38"/>
      <c r="Q17" s="38"/>
      <c r="R17" s="567"/>
      <c r="S17" s="567"/>
    </row>
    <row r="18" spans="1:19" s="45" customFormat="1">
      <c r="A18" s="38"/>
      <c r="B18" s="38"/>
      <c r="C18" s="38"/>
      <c r="D18" s="38"/>
      <c r="E18" s="38"/>
      <c r="F18" s="38"/>
      <c r="G18" s="38"/>
      <c r="H18" s="38"/>
      <c r="I18" s="38"/>
      <c r="J18" s="38"/>
      <c r="K18" s="38"/>
      <c r="L18" s="38"/>
      <c r="M18" s="38"/>
      <c r="N18" s="38"/>
      <c r="O18" s="38"/>
      <c r="P18" s="38"/>
      <c r="Q18" s="38"/>
      <c r="R18" s="560"/>
      <c r="S18" s="560"/>
    </row>
    <row r="19" spans="1:19" s="45" customFormat="1">
      <c r="A19" s="38"/>
      <c r="B19" s="38"/>
      <c r="C19" s="38"/>
      <c r="D19" s="38"/>
      <c r="E19" s="38"/>
      <c r="F19" s="38"/>
      <c r="G19" s="38"/>
      <c r="H19" s="38"/>
      <c r="I19" s="38"/>
      <c r="J19" s="38"/>
      <c r="K19" s="38"/>
      <c r="L19" s="38"/>
      <c r="M19" s="38"/>
      <c r="N19" s="38"/>
      <c r="O19" s="38"/>
      <c r="P19" s="38"/>
      <c r="Q19" s="38"/>
      <c r="R19" s="560"/>
      <c r="S19" s="560"/>
    </row>
    <row r="20" spans="1:19" s="45" customFormat="1">
      <c r="A20" s="38"/>
      <c r="B20" s="38"/>
      <c r="C20" s="38"/>
      <c r="D20" s="38"/>
      <c r="E20" s="38"/>
      <c r="F20" s="38"/>
      <c r="G20" s="38"/>
      <c r="H20" s="38"/>
      <c r="I20" s="38"/>
      <c r="J20" s="38"/>
      <c r="K20" s="38"/>
      <c r="L20" s="38"/>
      <c r="M20" s="38"/>
      <c r="N20" s="38"/>
      <c r="O20" s="38"/>
      <c r="P20" s="38"/>
      <c r="Q20" s="38"/>
      <c r="R20" s="560"/>
      <c r="S20" s="560"/>
    </row>
    <row r="21" spans="1:19" s="45" customFormat="1">
      <c r="A21" s="38"/>
      <c r="B21" s="38"/>
      <c r="C21" s="38"/>
      <c r="D21" s="38"/>
      <c r="E21" s="38"/>
      <c r="F21" s="38"/>
      <c r="G21" s="38"/>
      <c r="H21" s="38"/>
      <c r="I21" s="38"/>
      <c r="J21" s="38"/>
      <c r="K21" s="38"/>
      <c r="L21" s="38"/>
      <c r="M21" s="38"/>
      <c r="N21" s="38"/>
      <c r="O21" s="38"/>
      <c r="P21" s="38"/>
      <c r="Q21" s="38"/>
      <c r="R21" s="560"/>
      <c r="S21" s="560"/>
    </row>
    <row r="22" spans="1:19" s="45" customFormat="1">
      <c r="A22" s="38"/>
      <c r="B22" s="38"/>
      <c r="C22" s="38"/>
      <c r="D22" s="38"/>
      <c r="E22" s="38"/>
      <c r="F22" s="38"/>
      <c r="G22" s="38"/>
      <c r="H22" s="38"/>
      <c r="I22" s="38"/>
      <c r="J22" s="38"/>
      <c r="K22" s="38"/>
      <c r="L22" s="38"/>
      <c r="M22" s="38"/>
      <c r="N22" s="38"/>
      <c r="O22" s="38"/>
      <c r="P22" s="38"/>
      <c r="Q22" s="38"/>
      <c r="R22" s="560"/>
      <c r="S22" s="560"/>
    </row>
    <row r="23" spans="1:19" s="45" customFormat="1">
      <c r="A23" s="38"/>
      <c r="B23" s="38"/>
      <c r="C23" s="38"/>
      <c r="D23" s="38"/>
      <c r="E23" s="38"/>
      <c r="F23" s="38"/>
      <c r="G23" s="38"/>
      <c r="H23" s="38"/>
      <c r="I23" s="38"/>
      <c r="J23" s="38"/>
      <c r="K23" s="38"/>
      <c r="L23" s="38"/>
      <c r="M23" s="38"/>
      <c r="N23" s="38"/>
      <c r="O23" s="38"/>
      <c r="P23" s="38"/>
      <c r="Q23" s="38"/>
      <c r="R23" s="560"/>
      <c r="S23" s="560"/>
    </row>
    <row r="24" spans="1:19" s="45" customFormat="1">
      <c r="A24" s="38"/>
      <c r="B24" s="38"/>
      <c r="C24" s="38"/>
      <c r="D24" s="38"/>
      <c r="E24" s="38"/>
      <c r="F24" s="38"/>
      <c r="G24" s="38"/>
      <c r="H24" s="38"/>
      <c r="I24" s="38"/>
      <c r="J24" s="38"/>
      <c r="K24" s="38"/>
      <c r="L24" s="38"/>
      <c r="M24" s="38"/>
      <c r="N24" s="38"/>
      <c r="O24" s="38"/>
      <c r="P24" s="38"/>
      <c r="Q24" s="38"/>
      <c r="R24" s="560"/>
      <c r="S24" s="560"/>
    </row>
    <row r="25" spans="1:19" s="45" customFormat="1">
      <c r="A25" s="38"/>
      <c r="B25" s="38"/>
      <c r="C25" s="38"/>
      <c r="D25" s="38"/>
      <c r="E25" s="38"/>
      <c r="F25" s="38"/>
      <c r="G25" s="38"/>
      <c r="H25" s="38"/>
      <c r="I25" s="38"/>
      <c r="J25" s="38"/>
      <c r="K25" s="38"/>
      <c r="L25" s="38"/>
      <c r="M25" s="38"/>
      <c r="N25" s="38"/>
      <c r="O25" s="38"/>
      <c r="P25" s="38"/>
      <c r="Q25" s="38"/>
      <c r="R25" s="560"/>
      <c r="S25" s="560"/>
    </row>
    <row r="26" spans="1:19" s="45" customFormat="1">
      <c r="A26" s="38"/>
      <c r="B26" s="38"/>
      <c r="C26" s="38"/>
      <c r="D26" s="38"/>
      <c r="E26" s="38"/>
      <c r="F26" s="38"/>
      <c r="G26" s="38"/>
      <c r="H26" s="38"/>
      <c r="I26" s="38"/>
      <c r="J26" s="38"/>
      <c r="K26" s="38"/>
      <c r="L26" s="38"/>
      <c r="M26" s="38"/>
      <c r="N26" s="38"/>
      <c r="O26" s="38"/>
      <c r="P26" s="38"/>
      <c r="Q26" s="38"/>
      <c r="R26" s="560"/>
      <c r="S26" s="560"/>
    </row>
    <row r="27" spans="1:19" s="45" customFormat="1">
      <c r="A27" s="38"/>
      <c r="B27" s="38"/>
      <c r="C27" s="38"/>
      <c r="D27" s="38"/>
      <c r="E27" s="38"/>
      <c r="F27" s="38"/>
      <c r="G27" s="38"/>
      <c r="H27" s="38"/>
      <c r="I27" s="38"/>
      <c r="J27" s="38"/>
      <c r="K27" s="38"/>
      <c r="L27" s="38"/>
      <c r="M27" s="38"/>
      <c r="N27" s="38"/>
      <c r="O27" s="38"/>
      <c r="P27" s="38"/>
      <c r="Q27" s="38"/>
      <c r="R27" s="560"/>
      <c r="S27" s="560"/>
    </row>
    <row r="28" spans="1:19" s="45" customFormat="1">
      <c r="A28" s="38"/>
      <c r="B28" s="38"/>
      <c r="C28" s="38"/>
      <c r="D28" s="38"/>
      <c r="E28" s="38"/>
      <c r="F28" s="38"/>
      <c r="G28" s="38"/>
      <c r="H28" s="38"/>
      <c r="I28" s="38"/>
      <c r="J28" s="38"/>
      <c r="K28" s="38"/>
      <c r="L28" s="38"/>
      <c r="M28" s="38"/>
      <c r="N28" s="38"/>
      <c r="O28" s="38"/>
      <c r="P28" s="38"/>
      <c r="Q28" s="38"/>
      <c r="R28" s="560"/>
      <c r="S28" s="560"/>
    </row>
    <row r="29" spans="1:19" s="45" customFormat="1">
      <c r="A29" s="38"/>
      <c r="B29" s="38"/>
      <c r="C29" s="38"/>
      <c r="D29" s="38"/>
      <c r="E29" s="38"/>
      <c r="F29" s="38"/>
      <c r="G29" s="38"/>
      <c r="H29" s="38"/>
      <c r="I29" s="38"/>
      <c r="J29" s="38"/>
      <c r="K29" s="38"/>
      <c r="L29" s="38"/>
      <c r="M29" s="38"/>
      <c r="N29" s="38"/>
      <c r="O29" s="38"/>
      <c r="P29" s="38"/>
      <c r="Q29" s="38"/>
      <c r="R29" s="560"/>
      <c r="S29" s="560"/>
    </row>
    <row r="30" spans="1:19" s="45" customFormat="1">
      <c r="A30" s="38"/>
      <c r="B30" s="38"/>
      <c r="C30" s="38"/>
      <c r="D30" s="38"/>
      <c r="E30" s="38"/>
      <c r="F30" s="38"/>
      <c r="G30" s="38"/>
      <c r="H30" s="38"/>
      <c r="I30" s="38"/>
      <c r="J30" s="38"/>
      <c r="K30" s="38"/>
      <c r="L30" s="38"/>
      <c r="M30" s="38"/>
      <c r="N30" s="38"/>
      <c r="O30" s="38"/>
      <c r="P30" s="38"/>
      <c r="Q30" s="38"/>
      <c r="R30" s="560"/>
      <c r="S30" s="560"/>
    </row>
    <row r="31" spans="1:19" s="45" customFormat="1">
      <c r="A31" s="38"/>
      <c r="B31" s="38"/>
      <c r="C31" s="38"/>
      <c r="D31" s="38"/>
      <c r="E31" s="38"/>
      <c r="F31" s="38"/>
      <c r="G31" s="38"/>
      <c r="H31" s="38"/>
      <c r="I31" s="38"/>
      <c r="J31" s="38"/>
      <c r="K31" s="38"/>
      <c r="L31" s="38"/>
      <c r="M31" s="38"/>
      <c r="N31" s="38"/>
      <c r="O31" s="38"/>
      <c r="P31" s="38"/>
      <c r="Q31" s="38"/>
      <c r="R31" s="560"/>
      <c r="S31" s="560"/>
    </row>
    <row r="32" spans="1:19" s="45" customFormat="1">
      <c r="A32" s="38"/>
      <c r="B32" s="38"/>
      <c r="C32" s="38"/>
      <c r="D32" s="38"/>
      <c r="E32" s="38"/>
      <c r="F32" s="38"/>
      <c r="G32" s="38"/>
      <c r="H32" s="38"/>
      <c r="I32" s="38"/>
      <c r="J32" s="38"/>
      <c r="K32" s="38"/>
      <c r="L32" s="38"/>
      <c r="M32" s="38"/>
      <c r="N32" s="38"/>
      <c r="O32" s="38"/>
      <c r="P32" s="38"/>
      <c r="Q32" s="38"/>
      <c r="R32" s="560"/>
      <c r="S32" s="560"/>
    </row>
    <row r="33" spans="1:19" s="45" customFormat="1">
      <c r="A33" s="38"/>
      <c r="B33" s="38"/>
      <c r="C33" s="38"/>
      <c r="D33" s="38"/>
      <c r="E33" s="38"/>
      <c r="F33" s="38"/>
      <c r="G33" s="38"/>
      <c r="H33" s="38"/>
      <c r="I33" s="38"/>
      <c r="J33" s="38"/>
      <c r="K33" s="38"/>
      <c r="L33" s="38"/>
      <c r="M33" s="38"/>
      <c r="N33" s="38"/>
      <c r="O33" s="38"/>
      <c r="P33" s="38"/>
      <c r="Q33" s="38"/>
      <c r="R33" s="560"/>
      <c r="S33" s="560"/>
    </row>
    <row r="34" spans="1:19" s="45" customFormat="1">
      <c r="A34" s="38"/>
      <c r="B34" s="38"/>
      <c r="C34" s="38"/>
      <c r="D34" s="38"/>
      <c r="E34" s="38"/>
      <c r="F34" s="38"/>
      <c r="G34" s="38"/>
      <c r="H34" s="38"/>
      <c r="I34" s="38"/>
      <c r="J34" s="38"/>
      <c r="K34" s="38"/>
      <c r="L34" s="38"/>
      <c r="M34" s="38"/>
      <c r="N34" s="38"/>
      <c r="O34" s="38"/>
      <c r="P34" s="38"/>
      <c r="Q34" s="38"/>
      <c r="R34" s="560"/>
      <c r="S34" s="560"/>
    </row>
    <row r="35" spans="1:19" s="45" customFormat="1">
      <c r="A35" s="38"/>
      <c r="B35" s="38"/>
      <c r="C35" s="38"/>
      <c r="D35" s="38"/>
      <c r="E35" s="38"/>
      <c r="F35" s="38"/>
      <c r="G35" s="38"/>
      <c r="H35" s="38"/>
      <c r="I35" s="38"/>
      <c r="J35" s="38"/>
      <c r="K35" s="38"/>
      <c r="L35" s="38"/>
      <c r="M35" s="38"/>
      <c r="N35" s="38"/>
      <c r="O35" s="38"/>
      <c r="P35" s="38"/>
      <c r="Q35" s="38"/>
      <c r="R35" s="560"/>
      <c r="S35" s="560"/>
    </row>
    <row r="36" spans="1:19" s="45" customFormat="1">
      <c r="A36" s="38"/>
      <c r="B36" s="38"/>
      <c r="C36" s="38"/>
      <c r="D36" s="38"/>
      <c r="E36" s="38"/>
      <c r="F36" s="38"/>
      <c r="G36" s="38"/>
      <c r="H36" s="38"/>
      <c r="I36" s="38"/>
      <c r="J36" s="38"/>
      <c r="K36" s="38"/>
      <c r="L36" s="38"/>
      <c r="M36" s="38"/>
      <c r="N36" s="38"/>
      <c r="O36" s="38"/>
      <c r="P36" s="38"/>
      <c r="Q36" s="38"/>
      <c r="R36" s="560"/>
      <c r="S36" s="560"/>
    </row>
    <row r="37" spans="1:19" s="45" customFormat="1">
      <c r="A37" s="38"/>
      <c r="B37" s="38"/>
      <c r="C37" s="38"/>
      <c r="D37" s="38"/>
      <c r="E37" s="38"/>
      <c r="F37" s="38"/>
      <c r="G37" s="38"/>
      <c r="H37" s="38"/>
      <c r="I37" s="38"/>
      <c r="J37" s="38"/>
      <c r="K37" s="38"/>
      <c r="L37" s="38"/>
      <c r="M37" s="38"/>
      <c r="N37" s="38"/>
      <c r="O37" s="38"/>
      <c r="P37" s="38"/>
      <c r="Q37" s="38"/>
      <c r="R37" s="560"/>
      <c r="S37" s="560"/>
    </row>
    <row r="38" spans="1:19" s="45" customFormat="1">
      <c r="A38" s="38"/>
      <c r="B38" s="38"/>
      <c r="C38" s="38"/>
      <c r="D38" s="38"/>
      <c r="E38" s="38"/>
      <c r="F38" s="38"/>
      <c r="G38" s="38"/>
      <c r="H38" s="38"/>
      <c r="I38" s="38"/>
      <c r="J38" s="38"/>
      <c r="K38" s="38"/>
      <c r="L38" s="38"/>
      <c r="M38" s="38"/>
      <c r="N38" s="38"/>
      <c r="O38" s="38"/>
      <c r="P38" s="38"/>
      <c r="Q38" s="38"/>
      <c r="R38" s="560"/>
      <c r="S38" s="560"/>
    </row>
    <row r="39" spans="1:19" s="45" customFormat="1">
      <c r="A39" s="38"/>
      <c r="B39" s="38"/>
      <c r="C39" s="38"/>
      <c r="D39" s="38"/>
      <c r="E39" s="38"/>
      <c r="F39" s="38"/>
      <c r="G39" s="38"/>
      <c r="H39" s="38"/>
      <c r="I39" s="38"/>
      <c r="J39" s="38"/>
      <c r="K39" s="38"/>
      <c r="L39" s="38"/>
      <c r="M39" s="38"/>
      <c r="N39" s="38"/>
      <c r="O39" s="38"/>
      <c r="P39" s="38"/>
      <c r="Q39" s="38"/>
      <c r="R39" s="560"/>
      <c r="S39" s="560"/>
    </row>
    <row r="40" spans="1:19" s="45" customFormat="1">
      <c r="A40" s="38"/>
      <c r="B40" s="38"/>
      <c r="C40" s="38"/>
      <c r="D40" s="38"/>
      <c r="E40" s="38"/>
      <c r="F40" s="38"/>
      <c r="G40" s="38"/>
      <c r="H40" s="38"/>
      <c r="I40" s="38"/>
      <c r="J40" s="38"/>
      <c r="K40" s="38"/>
      <c r="L40" s="38"/>
      <c r="M40" s="38"/>
      <c r="N40" s="38"/>
      <c r="O40" s="38"/>
      <c r="P40" s="38"/>
      <c r="Q40" s="38"/>
      <c r="R40" s="560"/>
      <c r="S40" s="560"/>
    </row>
    <row r="41" spans="1:19" s="45" customFormat="1">
      <c r="A41" s="38"/>
      <c r="B41" s="38"/>
      <c r="C41" s="38"/>
      <c r="D41" s="38"/>
      <c r="E41" s="38"/>
      <c r="F41" s="38"/>
      <c r="G41" s="38"/>
      <c r="H41" s="38"/>
      <c r="I41" s="38"/>
      <c r="J41" s="38"/>
      <c r="K41" s="38"/>
      <c r="L41" s="38"/>
      <c r="M41" s="38"/>
      <c r="N41" s="38"/>
      <c r="O41" s="38"/>
      <c r="P41" s="38"/>
      <c r="Q41" s="38"/>
      <c r="R41" s="560"/>
      <c r="S41" s="560"/>
    </row>
    <row r="42" spans="1:19" s="45" customFormat="1">
      <c r="A42" s="38"/>
      <c r="B42" s="38"/>
      <c r="C42" s="38"/>
      <c r="D42" s="38"/>
      <c r="E42" s="38"/>
      <c r="F42" s="38"/>
      <c r="G42" s="38"/>
      <c r="H42" s="38"/>
      <c r="I42" s="38"/>
      <c r="J42" s="38"/>
      <c r="K42" s="38"/>
      <c r="L42" s="38"/>
      <c r="M42" s="38"/>
      <c r="N42" s="38"/>
      <c r="O42" s="38"/>
      <c r="P42" s="38"/>
      <c r="Q42" s="38"/>
      <c r="R42" s="560"/>
      <c r="S42" s="560"/>
    </row>
    <row r="43" spans="1:19" s="45" customFormat="1">
      <c r="A43" s="38"/>
      <c r="B43" s="38"/>
      <c r="C43" s="38"/>
      <c r="D43" s="38"/>
      <c r="E43" s="38"/>
      <c r="F43" s="38"/>
      <c r="G43" s="38"/>
      <c r="H43" s="38"/>
      <c r="I43" s="38"/>
      <c r="J43" s="38"/>
      <c r="K43" s="38"/>
      <c r="L43" s="38"/>
      <c r="M43" s="38"/>
      <c r="N43" s="38"/>
      <c r="O43" s="38"/>
      <c r="P43" s="38"/>
      <c r="Q43" s="38"/>
      <c r="R43" s="560"/>
      <c r="S43" s="560"/>
    </row>
    <row r="44" spans="1:19" s="45" customFormat="1">
      <c r="A44" s="38"/>
      <c r="B44" s="38"/>
      <c r="C44" s="38"/>
      <c r="D44" s="38"/>
      <c r="E44" s="38"/>
      <c r="F44" s="38"/>
      <c r="G44" s="38"/>
      <c r="H44" s="38"/>
      <c r="I44" s="38"/>
      <c r="J44" s="38"/>
      <c r="K44" s="38"/>
      <c r="L44" s="38"/>
      <c r="M44" s="38"/>
      <c r="N44" s="38"/>
      <c r="O44" s="38"/>
      <c r="P44" s="38"/>
      <c r="Q44" s="38"/>
      <c r="R44" s="560"/>
      <c r="S44" s="560"/>
    </row>
    <row r="45" spans="1:19" s="45" customFormat="1">
      <c r="A45" s="38"/>
      <c r="B45" s="38"/>
      <c r="C45" s="38"/>
      <c r="D45" s="38"/>
      <c r="E45" s="38"/>
      <c r="F45" s="38"/>
      <c r="G45" s="38"/>
      <c r="H45" s="38"/>
      <c r="I45" s="38"/>
      <c r="J45" s="38"/>
      <c r="K45" s="38"/>
      <c r="L45" s="38"/>
      <c r="M45" s="38"/>
      <c r="N45" s="38"/>
      <c r="O45" s="38"/>
      <c r="P45" s="38"/>
      <c r="Q45" s="38"/>
      <c r="R45" s="560"/>
      <c r="S45" s="560"/>
    </row>
    <row r="46" spans="1:19" s="45" customFormat="1">
      <c r="A46" s="38"/>
      <c r="B46" s="38"/>
      <c r="C46" s="38"/>
      <c r="D46" s="38"/>
      <c r="E46" s="38"/>
      <c r="F46" s="38"/>
      <c r="G46" s="38"/>
      <c r="H46" s="38"/>
      <c r="I46" s="38"/>
      <c r="J46" s="38"/>
      <c r="K46" s="38"/>
      <c r="L46" s="38"/>
      <c r="M46" s="38"/>
      <c r="N46" s="38"/>
      <c r="O46" s="38"/>
      <c r="P46" s="38"/>
      <c r="Q46" s="38"/>
      <c r="R46" s="560"/>
      <c r="S46" s="560"/>
    </row>
    <row r="47" spans="1:19" s="45" customFormat="1">
      <c r="A47" s="38"/>
      <c r="B47" s="38"/>
      <c r="C47" s="38"/>
      <c r="D47" s="38"/>
      <c r="E47" s="38"/>
      <c r="F47" s="38"/>
      <c r="G47" s="38"/>
      <c r="H47" s="38"/>
      <c r="I47" s="38"/>
      <c r="J47" s="38"/>
      <c r="K47" s="38"/>
      <c r="L47" s="38"/>
      <c r="M47" s="38"/>
      <c r="N47" s="38"/>
      <c r="O47" s="38"/>
      <c r="P47" s="38"/>
      <c r="Q47" s="38"/>
      <c r="R47" s="560"/>
      <c r="S47" s="560"/>
    </row>
    <row r="48" spans="1:19" s="45" customFormat="1">
      <c r="A48" s="38"/>
      <c r="B48" s="38"/>
      <c r="C48" s="38"/>
      <c r="D48" s="38"/>
      <c r="E48" s="38"/>
      <c r="F48" s="38"/>
      <c r="G48" s="38"/>
      <c r="H48" s="38"/>
      <c r="I48" s="38"/>
      <c r="J48" s="38"/>
      <c r="K48" s="38"/>
      <c r="L48" s="38"/>
      <c r="M48" s="38"/>
      <c r="N48" s="38"/>
      <c r="O48" s="38"/>
      <c r="P48" s="38"/>
      <c r="Q48" s="38"/>
      <c r="R48" s="560"/>
      <c r="S48" s="560"/>
    </row>
    <row r="49" spans="1:19" s="45" customFormat="1">
      <c r="A49" s="38"/>
      <c r="B49" s="38"/>
      <c r="C49" s="38"/>
      <c r="D49" s="38"/>
      <c r="E49" s="38"/>
      <c r="F49" s="38"/>
      <c r="G49" s="38"/>
      <c r="H49" s="38"/>
      <c r="I49" s="38"/>
      <c r="J49" s="38"/>
      <c r="K49" s="38"/>
      <c r="L49" s="38"/>
      <c r="M49" s="38"/>
      <c r="N49" s="38"/>
      <c r="O49" s="38"/>
      <c r="P49" s="38"/>
      <c r="Q49" s="38"/>
      <c r="R49" s="560"/>
      <c r="S49" s="560"/>
    </row>
    <row r="50" spans="1:19" s="45" customFormat="1">
      <c r="A50" s="38"/>
      <c r="B50" s="38"/>
      <c r="C50" s="38"/>
      <c r="D50" s="38"/>
      <c r="E50" s="38"/>
      <c r="F50" s="38"/>
      <c r="G50" s="38"/>
      <c r="H50" s="38"/>
      <c r="I50" s="38"/>
      <c r="J50" s="38"/>
      <c r="K50" s="38"/>
      <c r="L50" s="38"/>
      <c r="M50" s="38"/>
      <c r="N50" s="38"/>
      <c r="O50" s="38"/>
      <c r="P50" s="38"/>
      <c r="Q50" s="38"/>
      <c r="R50" s="560"/>
      <c r="S50" s="560"/>
    </row>
    <row r="51" spans="1:19" s="45" customFormat="1">
      <c r="A51" s="38"/>
      <c r="B51" s="38"/>
      <c r="C51" s="38"/>
      <c r="D51" s="38"/>
      <c r="E51" s="38"/>
      <c r="F51" s="38"/>
      <c r="G51" s="38"/>
      <c r="H51" s="38"/>
      <c r="I51" s="38"/>
      <c r="J51" s="38"/>
      <c r="K51" s="38"/>
      <c r="L51" s="38"/>
      <c r="M51" s="38"/>
      <c r="N51" s="38"/>
      <c r="O51" s="38"/>
      <c r="P51" s="38"/>
      <c r="Q51" s="38"/>
      <c r="R51" s="560"/>
      <c r="S51" s="560"/>
    </row>
    <row r="52" spans="1:19" s="45" customFormat="1">
      <c r="A52" s="38"/>
      <c r="B52" s="38"/>
      <c r="C52" s="38"/>
      <c r="D52" s="38"/>
      <c r="E52" s="38"/>
      <c r="F52" s="38"/>
      <c r="G52" s="38"/>
      <c r="H52" s="38"/>
      <c r="I52" s="38"/>
      <c r="J52" s="38"/>
      <c r="K52" s="38"/>
      <c r="L52" s="38"/>
      <c r="M52" s="38"/>
      <c r="N52" s="38"/>
      <c r="O52" s="38"/>
      <c r="P52" s="38"/>
      <c r="Q52" s="38"/>
      <c r="R52" s="560"/>
      <c r="S52" s="560"/>
    </row>
    <row r="53" spans="1:19" s="45" customFormat="1">
      <c r="A53" s="38"/>
      <c r="B53" s="38"/>
      <c r="C53" s="38"/>
      <c r="D53" s="38"/>
      <c r="E53" s="38"/>
      <c r="F53" s="38"/>
      <c r="G53" s="38"/>
      <c r="H53" s="38"/>
      <c r="I53" s="38"/>
      <c r="J53" s="38"/>
      <c r="K53" s="38"/>
      <c r="L53" s="38"/>
      <c r="M53" s="38"/>
      <c r="N53" s="38"/>
      <c r="O53" s="38"/>
      <c r="P53" s="38"/>
      <c r="Q53" s="38"/>
      <c r="R53" s="560"/>
      <c r="S53" s="560"/>
    </row>
    <row r="54" spans="1:19" s="45" customFormat="1">
      <c r="A54" s="38"/>
      <c r="B54" s="38"/>
      <c r="C54" s="38"/>
      <c r="D54" s="38"/>
      <c r="E54" s="38"/>
      <c r="F54" s="38"/>
      <c r="G54" s="38"/>
      <c r="H54" s="38"/>
      <c r="I54" s="38"/>
      <c r="J54" s="38"/>
      <c r="K54" s="38"/>
      <c r="L54" s="38"/>
      <c r="M54" s="38"/>
      <c r="N54" s="38"/>
      <c r="O54" s="38"/>
      <c r="P54" s="38"/>
      <c r="Q54" s="38"/>
      <c r="R54" s="560"/>
      <c r="S54" s="560"/>
    </row>
    <row r="55" spans="1:19" s="45" customFormat="1">
      <c r="A55" s="38"/>
      <c r="B55" s="38"/>
      <c r="C55" s="38"/>
      <c r="D55" s="38"/>
      <c r="E55" s="38"/>
      <c r="F55" s="38"/>
      <c r="G55" s="38"/>
      <c r="H55" s="38"/>
      <c r="I55" s="38"/>
      <c r="J55" s="38"/>
      <c r="K55" s="38"/>
      <c r="L55" s="38"/>
      <c r="M55" s="38"/>
      <c r="N55" s="38"/>
      <c r="O55" s="38"/>
      <c r="P55" s="38"/>
      <c r="Q55" s="38"/>
      <c r="R55" s="560"/>
      <c r="S55" s="560"/>
    </row>
    <row r="56" spans="1:19" s="45" customFormat="1">
      <c r="A56" s="38"/>
      <c r="B56" s="38"/>
      <c r="C56" s="38"/>
      <c r="D56" s="38"/>
      <c r="E56" s="38"/>
      <c r="F56" s="38"/>
      <c r="G56" s="38"/>
      <c r="H56" s="38"/>
      <c r="I56" s="38"/>
      <c r="J56" s="38"/>
      <c r="K56" s="38"/>
      <c r="L56" s="38"/>
      <c r="M56" s="38"/>
      <c r="N56" s="38"/>
      <c r="O56" s="38"/>
      <c r="P56" s="38"/>
      <c r="Q56" s="38"/>
      <c r="R56" s="560"/>
      <c r="S56" s="560"/>
    </row>
    <row r="57" spans="1:19" s="45" customFormat="1">
      <c r="A57" s="38"/>
      <c r="B57" s="38"/>
      <c r="C57" s="38"/>
      <c r="D57" s="38"/>
      <c r="E57" s="38"/>
      <c r="F57" s="38"/>
      <c r="G57" s="38"/>
      <c r="H57" s="38"/>
      <c r="I57" s="38"/>
      <c r="J57" s="38"/>
      <c r="K57" s="38"/>
      <c r="L57" s="38"/>
      <c r="M57" s="38"/>
      <c r="N57" s="38"/>
      <c r="O57" s="38"/>
      <c r="P57" s="38"/>
      <c r="Q57" s="38"/>
      <c r="R57" s="560"/>
      <c r="S57" s="560"/>
    </row>
    <row r="58" spans="1:19" s="45" customFormat="1">
      <c r="A58" s="38"/>
      <c r="B58" s="38"/>
      <c r="C58" s="38"/>
      <c r="D58" s="38"/>
      <c r="E58" s="38"/>
      <c r="F58" s="38"/>
      <c r="G58" s="38"/>
      <c r="H58" s="38"/>
      <c r="I58" s="38"/>
      <c r="J58" s="38"/>
      <c r="K58" s="38"/>
      <c r="L58" s="38"/>
      <c r="M58" s="38"/>
      <c r="N58" s="38"/>
      <c r="O58" s="38"/>
      <c r="P58" s="38"/>
      <c r="Q58" s="38"/>
      <c r="R58" s="560"/>
      <c r="S58" s="560"/>
    </row>
    <row r="59" spans="1:19" s="45" customFormat="1">
      <c r="A59" s="38"/>
      <c r="B59" s="38"/>
      <c r="C59" s="38"/>
      <c r="D59" s="38"/>
      <c r="E59" s="38"/>
      <c r="F59" s="38"/>
      <c r="G59" s="38"/>
      <c r="H59" s="38"/>
      <c r="I59" s="38"/>
      <c r="J59" s="38"/>
      <c r="K59" s="38"/>
      <c r="L59" s="38"/>
      <c r="M59" s="38"/>
      <c r="N59" s="38"/>
      <c r="O59" s="38"/>
      <c r="P59" s="38"/>
      <c r="Q59" s="38"/>
      <c r="R59" s="560"/>
      <c r="S59" s="560"/>
    </row>
    <row r="60" spans="1:19" s="45" customFormat="1">
      <c r="A60" s="38"/>
      <c r="B60" s="38"/>
      <c r="C60" s="38"/>
      <c r="D60" s="38"/>
      <c r="E60" s="38"/>
      <c r="F60" s="38"/>
      <c r="G60" s="38"/>
      <c r="H60" s="38"/>
      <c r="I60" s="38"/>
      <c r="J60" s="38"/>
      <c r="K60" s="38"/>
      <c r="L60" s="38"/>
      <c r="M60" s="38"/>
      <c r="N60" s="38"/>
      <c r="O60" s="38"/>
      <c r="P60" s="38"/>
      <c r="Q60" s="38"/>
      <c r="R60" s="560"/>
      <c r="S60" s="560"/>
    </row>
    <row r="61" spans="1:19" s="45" customFormat="1">
      <c r="A61" s="38"/>
      <c r="B61" s="38"/>
      <c r="C61" s="38"/>
      <c r="D61" s="38"/>
      <c r="E61" s="38"/>
      <c r="F61" s="38"/>
      <c r="G61" s="38"/>
      <c r="H61" s="38"/>
      <c r="I61" s="38"/>
      <c r="J61" s="38"/>
      <c r="K61" s="38"/>
      <c r="L61" s="38"/>
      <c r="M61" s="38"/>
      <c r="N61" s="38"/>
      <c r="O61" s="38"/>
      <c r="P61" s="38"/>
      <c r="Q61" s="38"/>
      <c r="R61" s="560"/>
      <c r="S61" s="560"/>
    </row>
    <row r="62" spans="1:19" s="45" customFormat="1">
      <c r="A62" s="38"/>
      <c r="B62" s="38"/>
      <c r="C62" s="38"/>
      <c r="D62" s="38"/>
      <c r="E62" s="38"/>
      <c r="F62" s="38"/>
      <c r="G62" s="38"/>
      <c r="H62" s="38"/>
      <c r="I62" s="38"/>
      <c r="J62" s="38"/>
      <c r="K62" s="38"/>
      <c r="L62" s="38"/>
      <c r="M62" s="38"/>
      <c r="N62" s="38"/>
      <c r="O62" s="38"/>
      <c r="P62" s="38"/>
      <c r="Q62" s="38"/>
      <c r="R62" s="560"/>
      <c r="S62" s="560"/>
    </row>
    <row r="63" spans="1:19" s="45" customFormat="1">
      <c r="A63" s="38"/>
      <c r="B63" s="38"/>
      <c r="C63" s="38"/>
      <c r="D63" s="38"/>
      <c r="E63" s="38"/>
      <c r="F63" s="38"/>
      <c r="G63" s="38"/>
      <c r="H63" s="38"/>
      <c r="I63" s="38"/>
      <c r="J63" s="38"/>
      <c r="K63" s="38"/>
      <c r="L63" s="38"/>
      <c r="M63" s="38"/>
      <c r="N63" s="38"/>
      <c r="O63" s="38"/>
      <c r="P63" s="38"/>
      <c r="Q63" s="38"/>
      <c r="R63" s="560"/>
      <c r="S63" s="560"/>
    </row>
    <row r="64" spans="1:19" s="45" customFormat="1">
      <c r="A64" s="38"/>
      <c r="B64" s="38"/>
      <c r="C64" s="38"/>
      <c r="D64" s="38"/>
      <c r="E64" s="38"/>
      <c r="F64" s="38"/>
      <c r="G64" s="38"/>
      <c r="H64" s="38"/>
      <c r="I64" s="38"/>
      <c r="J64" s="38"/>
      <c r="K64" s="38"/>
      <c r="L64" s="38"/>
      <c r="M64" s="38"/>
      <c r="N64" s="38"/>
      <c r="O64" s="38"/>
      <c r="P64" s="38"/>
      <c r="Q64" s="38"/>
      <c r="R64" s="560"/>
      <c r="S64" s="560"/>
    </row>
    <row r="65" spans="1:19" s="45" customFormat="1">
      <c r="A65" s="38"/>
      <c r="B65" s="38"/>
      <c r="C65" s="38"/>
      <c r="D65" s="38"/>
      <c r="E65" s="38"/>
      <c r="F65" s="38"/>
      <c r="G65" s="38"/>
      <c r="H65" s="38"/>
      <c r="I65" s="38"/>
      <c r="J65" s="38"/>
      <c r="K65" s="38"/>
      <c r="L65" s="38"/>
      <c r="M65" s="38"/>
      <c r="N65" s="38"/>
      <c r="O65" s="38"/>
      <c r="P65" s="38"/>
      <c r="Q65" s="38"/>
      <c r="R65" s="560"/>
      <c r="S65" s="560"/>
    </row>
    <row r="66" spans="1:19" s="45" customFormat="1">
      <c r="A66" s="38"/>
      <c r="B66" s="38"/>
      <c r="C66" s="38"/>
      <c r="D66" s="38"/>
      <c r="E66" s="38"/>
      <c r="F66" s="38"/>
      <c r="G66" s="38"/>
      <c r="H66" s="38"/>
      <c r="I66" s="38"/>
      <c r="J66" s="38"/>
      <c r="K66" s="38"/>
      <c r="L66" s="38"/>
      <c r="M66" s="38"/>
      <c r="N66" s="38"/>
      <c r="O66" s="38"/>
      <c r="P66" s="38"/>
      <c r="Q66" s="38"/>
      <c r="R66" s="560"/>
      <c r="S66" s="560"/>
    </row>
    <row r="67" spans="1:19" s="45" customFormat="1">
      <c r="A67" s="38"/>
      <c r="B67" s="38"/>
      <c r="C67" s="38"/>
      <c r="D67" s="38"/>
      <c r="E67" s="38"/>
      <c r="F67" s="38"/>
      <c r="G67" s="38"/>
      <c r="H67" s="38"/>
      <c r="I67" s="38"/>
      <c r="J67" s="38"/>
      <c r="K67" s="38"/>
      <c r="L67" s="38"/>
      <c r="M67" s="38"/>
      <c r="N67" s="38"/>
      <c r="O67" s="38"/>
      <c r="P67" s="38"/>
      <c r="Q67" s="38"/>
      <c r="R67" s="560"/>
      <c r="S67" s="560"/>
    </row>
    <row r="68" spans="1:19" s="45" customFormat="1">
      <c r="A68" s="38"/>
      <c r="B68" s="38"/>
      <c r="C68" s="38"/>
      <c r="D68" s="38"/>
      <c r="E68" s="38"/>
      <c r="F68" s="38"/>
      <c r="G68" s="38"/>
      <c r="H68" s="38"/>
      <c r="I68" s="38"/>
      <c r="J68" s="38"/>
      <c r="K68" s="38"/>
      <c r="L68" s="38"/>
      <c r="M68" s="38"/>
      <c r="N68" s="38"/>
      <c r="O68" s="38"/>
      <c r="P68" s="38"/>
      <c r="Q68" s="38"/>
      <c r="R68" s="560"/>
      <c r="S68" s="560"/>
    </row>
    <row r="69" spans="1:19" s="45" customFormat="1">
      <c r="A69" s="38"/>
      <c r="B69" s="38"/>
      <c r="C69" s="38"/>
      <c r="D69" s="38"/>
      <c r="E69" s="38"/>
      <c r="F69" s="38"/>
      <c r="G69" s="38"/>
      <c r="H69" s="38"/>
      <c r="I69" s="38"/>
      <c r="J69" s="38"/>
      <c r="K69" s="38"/>
      <c r="L69" s="38"/>
      <c r="M69" s="38"/>
      <c r="N69" s="38"/>
      <c r="O69" s="38"/>
      <c r="P69" s="38"/>
      <c r="Q69" s="38"/>
      <c r="R69" s="560"/>
      <c r="S69" s="560"/>
    </row>
    <row r="70" spans="1:19" s="45" customFormat="1">
      <c r="A70" s="38"/>
      <c r="B70" s="38"/>
      <c r="C70" s="38"/>
      <c r="D70" s="38"/>
      <c r="E70" s="38"/>
      <c r="F70" s="38"/>
      <c r="G70" s="38"/>
      <c r="H70" s="38"/>
      <c r="I70" s="38"/>
      <c r="J70" s="38"/>
      <c r="K70" s="38"/>
      <c r="L70" s="38"/>
      <c r="M70" s="38"/>
      <c r="N70" s="38"/>
      <c r="O70" s="38"/>
      <c r="P70" s="38"/>
      <c r="Q70" s="38"/>
      <c r="R70" s="560"/>
      <c r="S70" s="560"/>
    </row>
    <row r="71" spans="1:19" s="45" customFormat="1">
      <c r="A71" s="38"/>
      <c r="B71" s="38"/>
      <c r="C71" s="38"/>
      <c r="D71" s="38"/>
      <c r="E71" s="38"/>
      <c r="F71" s="38"/>
      <c r="G71" s="38"/>
      <c r="H71" s="38"/>
      <c r="I71" s="38"/>
      <c r="J71" s="38"/>
      <c r="K71" s="38"/>
      <c r="L71" s="38"/>
      <c r="M71" s="38"/>
      <c r="N71" s="38"/>
      <c r="O71" s="38"/>
      <c r="P71" s="38"/>
      <c r="Q71" s="38"/>
      <c r="R71" s="560"/>
      <c r="S71" s="560"/>
    </row>
    <row r="72" spans="1:19" s="45" customFormat="1">
      <c r="A72" s="38"/>
      <c r="B72" s="38"/>
      <c r="C72" s="38"/>
      <c r="D72" s="38"/>
      <c r="E72" s="38"/>
      <c r="F72" s="38"/>
      <c r="G72" s="38"/>
      <c r="H72" s="38"/>
      <c r="I72" s="38"/>
      <c r="J72" s="38"/>
      <c r="K72" s="38"/>
      <c r="L72" s="38"/>
      <c r="M72" s="38"/>
      <c r="N72" s="38"/>
      <c r="O72" s="38"/>
      <c r="P72" s="38"/>
      <c r="Q72" s="38"/>
      <c r="R72" s="560"/>
      <c r="S72" s="560"/>
    </row>
    <row r="73" spans="1:19" s="45" customFormat="1">
      <c r="A73" s="38"/>
      <c r="B73" s="38"/>
      <c r="C73" s="38"/>
      <c r="D73" s="38"/>
      <c r="E73" s="38"/>
      <c r="F73" s="38"/>
      <c r="G73" s="38"/>
      <c r="H73" s="38"/>
      <c r="I73" s="38"/>
      <c r="J73" s="38"/>
      <c r="K73" s="38"/>
      <c r="L73" s="38"/>
      <c r="M73" s="38"/>
      <c r="N73" s="38"/>
      <c r="O73" s="38"/>
      <c r="P73" s="38"/>
      <c r="Q73" s="38"/>
      <c r="R73" s="560"/>
      <c r="S73" s="560"/>
    </row>
    <row r="74" spans="1:19" s="45" customFormat="1">
      <c r="A74" s="38"/>
      <c r="B74" s="38"/>
      <c r="C74" s="38"/>
      <c r="D74" s="38"/>
      <c r="E74" s="38"/>
      <c r="F74" s="38"/>
      <c r="G74" s="38"/>
      <c r="H74" s="38"/>
      <c r="I74" s="38"/>
      <c r="J74" s="38"/>
      <c r="K74" s="38"/>
      <c r="L74" s="38"/>
      <c r="M74" s="38"/>
      <c r="N74" s="38"/>
      <c r="O74" s="38"/>
      <c r="P74" s="38"/>
      <c r="Q74" s="38"/>
      <c r="R74" s="560"/>
      <c r="S74" s="560"/>
    </row>
    <row r="75" spans="1:19" s="45" customFormat="1">
      <c r="A75" s="38"/>
      <c r="B75" s="38"/>
      <c r="C75" s="38"/>
      <c r="D75" s="38"/>
      <c r="E75" s="38"/>
      <c r="F75" s="38"/>
      <c r="G75" s="38"/>
      <c r="H75" s="38"/>
      <c r="I75" s="38"/>
      <c r="J75" s="38"/>
      <c r="K75" s="38"/>
      <c r="L75" s="38"/>
      <c r="M75" s="38"/>
      <c r="N75" s="38"/>
      <c r="O75" s="38"/>
      <c r="P75" s="38"/>
      <c r="Q75" s="38"/>
      <c r="R75" s="560"/>
      <c r="S75" s="560"/>
    </row>
    <row r="76" spans="1:19" s="45" customFormat="1">
      <c r="A76" s="38"/>
      <c r="B76" s="38"/>
      <c r="C76" s="38"/>
      <c r="D76" s="38"/>
      <c r="E76" s="38"/>
      <c r="F76" s="38"/>
      <c r="G76" s="38"/>
      <c r="H76" s="38"/>
      <c r="I76" s="38"/>
      <c r="J76" s="38"/>
      <c r="K76" s="38"/>
      <c r="L76" s="38"/>
      <c r="M76" s="38"/>
      <c r="N76" s="38"/>
      <c r="O76" s="38"/>
      <c r="P76" s="38"/>
      <c r="Q76" s="38"/>
      <c r="R76" s="560"/>
      <c r="S76" s="560"/>
    </row>
    <row r="77" spans="1:19" s="45" customFormat="1">
      <c r="A77" s="38"/>
      <c r="B77" s="38"/>
      <c r="C77" s="38"/>
      <c r="D77" s="38"/>
      <c r="E77" s="38"/>
      <c r="F77" s="38"/>
      <c r="G77" s="38"/>
      <c r="H77" s="38"/>
      <c r="I77" s="38"/>
      <c r="J77" s="38"/>
      <c r="K77" s="38"/>
      <c r="L77" s="38"/>
      <c r="M77" s="38"/>
      <c r="N77" s="38"/>
      <c r="O77" s="38"/>
      <c r="P77" s="38"/>
      <c r="Q77" s="38"/>
      <c r="R77" s="560"/>
      <c r="S77" s="560"/>
    </row>
    <row r="78" spans="1:19" s="45" customFormat="1">
      <c r="A78" s="38"/>
      <c r="B78" s="38"/>
      <c r="C78" s="38"/>
      <c r="D78" s="38"/>
      <c r="E78" s="38"/>
      <c r="F78" s="38"/>
      <c r="G78" s="38"/>
      <c r="H78" s="38"/>
      <c r="I78" s="38"/>
      <c r="J78" s="38"/>
      <c r="K78" s="38"/>
      <c r="L78" s="38"/>
      <c r="M78" s="38"/>
      <c r="N78" s="38"/>
      <c r="O78" s="38"/>
      <c r="P78" s="38"/>
      <c r="Q78" s="38"/>
      <c r="R78" s="560"/>
      <c r="S78" s="560"/>
    </row>
    <row r="79" spans="1:19" s="45" customFormat="1">
      <c r="A79" s="38"/>
      <c r="B79" s="38"/>
      <c r="C79" s="38"/>
      <c r="D79" s="38"/>
      <c r="E79" s="38"/>
      <c r="F79" s="38"/>
      <c r="G79" s="38"/>
      <c r="H79" s="38"/>
      <c r="I79" s="38"/>
      <c r="J79" s="38"/>
      <c r="K79" s="38"/>
      <c r="L79" s="38"/>
      <c r="M79" s="38"/>
      <c r="N79" s="38"/>
      <c r="O79" s="38"/>
      <c r="P79" s="38"/>
      <c r="Q79" s="38"/>
      <c r="R79" s="560"/>
      <c r="S79" s="560"/>
    </row>
    <row r="80" spans="1:19" s="45" customFormat="1">
      <c r="A80" s="38"/>
      <c r="B80" s="38"/>
      <c r="C80" s="38"/>
      <c r="D80" s="38"/>
      <c r="E80" s="38"/>
      <c r="F80" s="38"/>
      <c r="G80" s="38"/>
      <c r="H80" s="38"/>
      <c r="I80" s="38"/>
      <c r="J80" s="38"/>
      <c r="K80" s="38"/>
      <c r="L80" s="38"/>
      <c r="M80" s="38"/>
      <c r="N80" s="38"/>
      <c r="O80" s="38"/>
      <c r="P80" s="38"/>
      <c r="Q80" s="38"/>
      <c r="R80" s="560"/>
      <c r="S80" s="560"/>
    </row>
    <row r="81" spans="1:19" s="45" customFormat="1">
      <c r="A81" s="38"/>
      <c r="B81" s="38"/>
      <c r="C81" s="38"/>
      <c r="D81" s="38"/>
      <c r="E81" s="38"/>
      <c r="F81" s="38"/>
      <c r="G81" s="38"/>
      <c r="H81" s="38"/>
      <c r="I81" s="38"/>
      <c r="J81" s="38"/>
      <c r="K81" s="38"/>
      <c r="L81" s="38"/>
      <c r="M81" s="38"/>
      <c r="N81" s="38"/>
      <c r="O81" s="38"/>
      <c r="P81" s="38"/>
      <c r="Q81" s="38"/>
      <c r="R81" s="560"/>
      <c r="S81" s="560"/>
    </row>
    <row r="82" spans="1:19" s="45" customFormat="1">
      <c r="A82" s="38"/>
      <c r="B82" s="38"/>
      <c r="C82" s="38"/>
      <c r="D82" s="38"/>
      <c r="E82" s="38"/>
      <c r="F82" s="38"/>
      <c r="G82" s="38"/>
      <c r="H82" s="38"/>
      <c r="I82" s="38"/>
      <c r="J82" s="38"/>
      <c r="K82" s="38"/>
      <c r="L82" s="38"/>
      <c r="M82" s="38"/>
      <c r="N82" s="38"/>
      <c r="O82" s="38"/>
      <c r="P82" s="38"/>
      <c r="Q82" s="38"/>
      <c r="R82" s="560"/>
      <c r="S82" s="560"/>
    </row>
    <row r="83" spans="1:19" s="45" customFormat="1">
      <c r="A83" s="38"/>
      <c r="B83" s="38"/>
      <c r="C83" s="38"/>
      <c r="D83" s="38"/>
      <c r="E83" s="38"/>
      <c r="F83" s="38"/>
      <c r="G83" s="38"/>
      <c r="H83" s="38"/>
      <c r="I83" s="38"/>
      <c r="J83" s="38"/>
      <c r="K83" s="38"/>
      <c r="L83" s="38"/>
      <c r="M83" s="38"/>
      <c r="N83" s="38"/>
      <c r="O83" s="38"/>
      <c r="P83" s="38"/>
      <c r="Q83" s="38"/>
      <c r="R83" s="560"/>
      <c r="S83" s="560"/>
    </row>
    <row r="84" spans="1:19" s="45" customFormat="1">
      <c r="A84" s="38"/>
      <c r="B84" s="38"/>
      <c r="C84" s="38"/>
      <c r="D84" s="38"/>
      <c r="E84" s="38"/>
      <c r="F84" s="38"/>
      <c r="G84" s="38"/>
      <c r="H84" s="38"/>
      <c r="I84" s="38"/>
      <c r="J84" s="38"/>
      <c r="K84" s="38"/>
      <c r="L84" s="38"/>
      <c r="M84" s="38"/>
      <c r="N84" s="38"/>
      <c r="O84" s="38"/>
      <c r="P84" s="38"/>
      <c r="Q84" s="38"/>
      <c r="R84" s="560"/>
      <c r="S84" s="560"/>
    </row>
    <row r="85" spans="1:19" s="45" customFormat="1">
      <c r="A85" s="38"/>
      <c r="B85" s="38"/>
      <c r="C85" s="38"/>
      <c r="D85" s="38"/>
      <c r="E85" s="38"/>
      <c r="F85" s="38"/>
      <c r="G85" s="38"/>
      <c r="H85" s="38"/>
      <c r="I85" s="38"/>
      <c r="J85" s="38"/>
      <c r="K85" s="38"/>
      <c r="L85" s="38"/>
      <c r="M85" s="38"/>
      <c r="N85" s="38"/>
      <c r="O85" s="38"/>
      <c r="P85" s="38"/>
      <c r="Q85" s="38"/>
      <c r="R85" s="560"/>
      <c r="S85" s="560"/>
    </row>
    <row r="86" spans="1:19" s="45" customFormat="1">
      <c r="A86" s="38"/>
      <c r="B86" s="38"/>
      <c r="C86" s="38"/>
      <c r="D86" s="38"/>
      <c r="E86" s="38"/>
      <c r="F86" s="38"/>
      <c r="G86" s="38"/>
      <c r="H86" s="38"/>
      <c r="I86" s="38"/>
      <c r="J86" s="38"/>
      <c r="K86" s="38"/>
      <c r="L86" s="38"/>
      <c r="M86" s="38"/>
      <c r="N86" s="38"/>
      <c r="O86" s="38"/>
      <c r="P86" s="38"/>
      <c r="Q86" s="38"/>
      <c r="R86" s="560"/>
      <c r="S86" s="560"/>
    </row>
    <row r="87" spans="1:19" s="45" customFormat="1">
      <c r="A87" s="38"/>
      <c r="B87" s="38"/>
      <c r="C87" s="38"/>
      <c r="D87" s="38"/>
      <c r="E87" s="38"/>
      <c r="F87" s="38"/>
      <c r="G87" s="38"/>
      <c r="H87" s="38"/>
      <c r="I87" s="38"/>
      <c r="J87" s="38"/>
      <c r="K87" s="38"/>
      <c r="L87" s="38"/>
      <c r="M87" s="38"/>
      <c r="N87" s="38"/>
      <c r="O87" s="38"/>
      <c r="P87" s="38"/>
      <c r="Q87" s="38"/>
      <c r="R87" s="560"/>
      <c r="S87" s="560"/>
    </row>
    <row r="88" spans="1:19" s="45" customFormat="1">
      <c r="A88" s="38"/>
      <c r="B88" s="38"/>
      <c r="C88" s="38"/>
      <c r="D88" s="38"/>
      <c r="E88" s="38"/>
      <c r="F88" s="38"/>
      <c r="G88" s="38"/>
      <c r="H88" s="38"/>
      <c r="I88" s="38"/>
      <c r="J88" s="38"/>
      <c r="K88" s="38"/>
      <c r="L88" s="38"/>
      <c r="M88" s="38"/>
      <c r="N88" s="38"/>
      <c r="O88" s="38"/>
      <c r="P88" s="38"/>
      <c r="Q88" s="38"/>
      <c r="R88" s="560"/>
      <c r="S88" s="560"/>
    </row>
    <row r="89" spans="1:19" s="45" customFormat="1">
      <c r="A89" s="38"/>
      <c r="B89" s="38"/>
      <c r="C89" s="38"/>
      <c r="D89" s="38"/>
      <c r="E89" s="38"/>
      <c r="F89" s="38"/>
      <c r="G89" s="38"/>
      <c r="H89" s="38"/>
      <c r="I89" s="38"/>
      <c r="J89" s="38"/>
      <c r="K89" s="38"/>
      <c r="L89" s="38"/>
      <c r="M89" s="38"/>
      <c r="N89" s="38"/>
      <c r="O89" s="38"/>
      <c r="P89" s="38"/>
      <c r="Q89" s="38"/>
      <c r="R89" s="560"/>
      <c r="S89" s="560"/>
    </row>
    <row r="90" spans="1:19" s="45" customFormat="1">
      <c r="A90" s="38"/>
      <c r="B90" s="38"/>
      <c r="C90" s="38"/>
      <c r="D90" s="38"/>
      <c r="E90" s="38"/>
      <c r="F90" s="38"/>
      <c r="G90" s="38"/>
      <c r="H90" s="38"/>
      <c r="I90" s="38"/>
      <c r="J90" s="38"/>
      <c r="K90" s="38"/>
      <c r="L90" s="38"/>
      <c r="M90" s="38"/>
      <c r="N90" s="38"/>
      <c r="O90" s="38"/>
      <c r="P90" s="38"/>
      <c r="Q90" s="38"/>
      <c r="R90" s="560"/>
      <c r="S90" s="560"/>
    </row>
    <row r="91" spans="1:19" s="45" customFormat="1">
      <c r="A91" s="38"/>
      <c r="B91" s="38"/>
      <c r="C91" s="38"/>
      <c r="D91" s="38"/>
      <c r="E91" s="38"/>
      <c r="F91" s="38"/>
      <c r="G91" s="38"/>
      <c r="H91" s="38"/>
      <c r="I91" s="38"/>
      <c r="J91" s="38"/>
      <c r="K91" s="38"/>
      <c r="L91" s="38"/>
      <c r="M91" s="38"/>
      <c r="N91" s="38"/>
      <c r="O91" s="38"/>
      <c r="P91" s="38"/>
      <c r="Q91" s="38"/>
      <c r="R91" s="560"/>
      <c r="S91" s="560"/>
    </row>
    <row r="92" spans="1:19" s="45" customFormat="1">
      <c r="A92" s="38"/>
      <c r="B92" s="38"/>
      <c r="C92" s="38"/>
      <c r="D92" s="38"/>
      <c r="E92" s="38"/>
      <c r="F92" s="38"/>
      <c r="G92" s="38"/>
      <c r="H92" s="38"/>
      <c r="I92" s="38"/>
      <c r="J92" s="38"/>
      <c r="K92" s="38"/>
      <c r="L92" s="38"/>
      <c r="M92" s="38"/>
      <c r="N92" s="38"/>
      <c r="O92" s="38"/>
      <c r="P92" s="38"/>
      <c r="Q92" s="38"/>
      <c r="R92" s="560"/>
      <c r="S92" s="560"/>
    </row>
    <row r="93" spans="1:19" s="45" customFormat="1"/>
    <row r="94" spans="1:19" s="45" customFormat="1"/>
    <row r="95" spans="1:19" s="45" customFormat="1"/>
    <row r="96" spans="1:19" s="45" customFormat="1"/>
    <row r="97" s="45" customFormat="1"/>
    <row r="98" s="45" customFormat="1"/>
    <row r="99" s="45" customFormat="1"/>
    <row r="100" s="45" customFormat="1"/>
    <row r="101" s="45" customFormat="1"/>
    <row r="102" s="45" customFormat="1"/>
    <row r="103" s="45" customFormat="1"/>
    <row r="104" s="45" customFormat="1"/>
    <row r="105" s="45" customFormat="1"/>
    <row r="106" s="45" customFormat="1"/>
    <row r="107" s="45" customFormat="1"/>
    <row r="108" s="45" customFormat="1"/>
    <row r="109" s="45" customFormat="1"/>
    <row r="110" s="45" customFormat="1"/>
    <row r="111" s="45" customFormat="1"/>
    <row r="112"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sheetData>
  <mergeCells count="12">
    <mergeCell ref="S10:S12"/>
    <mergeCell ref="A1:D3"/>
    <mergeCell ref="R10:R12"/>
    <mergeCell ref="A13:R13"/>
    <mergeCell ref="Q10:Q12"/>
    <mergeCell ref="H5:I5"/>
    <mergeCell ref="H6:I6"/>
    <mergeCell ref="H7:I7"/>
    <mergeCell ref="B5:C5"/>
    <mergeCell ref="B6:C6"/>
    <mergeCell ref="B7:C7"/>
    <mergeCell ref="A10:A12"/>
  </mergeCells>
  <printOptions horizontalCentered="1"/>
  <pageMargins left="0.25" right="0.25" top="0.75" bottom="0.75" header="0.3" footer="0.3"/>
  <pageSetup paperSize="3" scale="60" orientation="landscape" r:id="rId1"/>
  <headerFooter>
    <oddFooter>&amp;L&amp;9&amp;F&amp;C&amp;9Page &amp;P of &amp;N&amp;R&amp;9&amp;A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B19"/>
  <sheetViews>
    <sheetView workbookViewId="0">
      <selection activeCell="A3" sqref="A3"/>
    </sheetView>
  </sheetViews>
  <sheetFormatPr defaultRowHeight="15"/>
  <cols>
    <col min="1" max="1" width="5.5703125" style="100" customWidth="1"/>
  </cols>
  <sheetData>
    <row r="1" spans="1:2" ht="18.75">
      <c r="A1" s="224" t="s">
        <v>269</v>
      </c>
    </row>
    <row r="4" spans="1:2">
      <c r="A4" s="100">
        <v>1</v>
      </c>
      <c r="B4" t="s">
        <v>270</v>
      </c>
    </row>
    <row r="5" spans="1:2">
      <c r="A5" s="100">
        <v>2</v>
      </c>
      <c r="B5" t="s">
        <v>271</v>
      </c>
    </row>
    <row r="6" spans="1:2">
      <c r="A6" s="100">
        <v>3</v>
      </c>
      <c r="B6" t="s">
        <v>272</v>
      </c>
    </row>
    <row r="7" spans="1:2">
      <c r="A7" s="100">
        <v>4</v>
      </c>
      <c r="B7" t="s">
        <v>273</v>
      </c>
    </row>
    <row r="8" spans="1:2">
      <c r="A8" s="100">
        <v>5</v>
      </c>
      <c r="B8" t="s">
        <v>274</v>
      </c>
    </row>
    <row r="9" spans="1:2">
      <c r="B9" s="703" t="s">
        <v>275</v>
      </c>
    </row>
    <row r="10" spans="1:2">
      <c r="A10" s="100">
        <v>6</v>
      </c>
      <c r="B10" t="s">
        <v>276</v>
      </c>
    </row>
    <row r="11" spans="1:2">
      <c r="A11" s="100">
        <v>7</v>
      </c>
      <c r="B11" t="s">
        <v>277</v>
      </c>
    </row>
    <row r="12" spans="1:2">
      <c r="A12" s="100">
        <v>8</v>
      </c>
      <c r="B12" t="s">
        <v>278</v>
      </c>
    </row>
    <row r="13" spans="1:2">
      <c r="A13" s="100">
        <v>9</v>
      </c>
      <c r="B13" t="s">
        <v>279</v>
      </c>
    </row>
    <row r="14" spans="1:2">
      <c r="A14" s="100">
        <v>10</v>
      </c>
      <c r="B14" t="s">
        <v>280</v>
      </c>
    </row>
    <row r="15" spans="1:2">
      <c r="A15" s="100">
        <v>11</v>
      </c>
      <c r="B15" t="s">
        <v>897</v>
      </c>
    </row>
    <row r="16" spans="1:2">
      <c r="A16" s="100">
        <v>12</v>
      </c>
      <c r="B16" t="s">
        <v>281</v>
      </c>
    </row>
    <row r="17" spans="1:2">
      <c r="A17" s="100">
        <v>13</v>
      </c>
      <c r="B17" s="118" t="s">
        <v>474</v>
      </c>
    </row>
    <row r="18" spans="1:2">
      <c r="A18" s="100">
        <v>14</v>
      </c>
      <c r="B18" t="s">
        <v>282</v>
      </c>
    </row>
    <row r="19" spans="1:2">
      <c r="A19" s="100">
        <v>15</v>
      </c>
      <c r="B19" t="s">
        <v>283</v>
      </c>
    </row>
  </sheetData>
  <sheetProtection algorithmName="SHA-512" hashValue="FAqBH8BcfVVKvm6Rz/OB7b2DEiWZ69sGkyIS5Zw20RTdYKrVWB9yfh/hUCoBuTA/zCV2NUlxW0fzL95Lu+4tVg==" saltValue="oOzLCgSaXlwCOkOlD1pAVw==" spinCount="100000" sheet="1" objects="1" scenarios="1" selectLockedCells="1"/>
  <pageMargins left="0.7" right="0.7" top="0.75" bottom="0.75" header="0.3" footer="0.3"/>
  <pageSetup orientation="landscape" r:id="rId1"/>
  <headerFooter>
    <oddFooter>&amp;L&amp;9&amp;F&amp;C&amp;9Page &amp;P of &amp;N&amp;R&amp;9&amp;A</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K54"/>
  <sheetViews>
    <sheetView workbookViewId="0">
      <selection activeCell="A24" sqref="A24:B24"/>
    </sheetView>
  </sheetViews>
  <sheetFormatPr defaultColWidth="8.85546875" defaultRowHeight="12.75"/>
  <cols>
    <col min="1" max="1" width="15.5703125" style="109" customWidth="1"/>
    <col min="2" max="2" width="7.42578125" style="109" customWidth="1"/>
    <col min="3" max="3" width="8.5703125" style="109" customWidth="1"/>
    <col min="4" max="4" width="12.5703125" style="109" customWidth="1"/>
    <col min="5" max="5" width="5.5703125" style="109" customWidth="1"/>
    <col min="6" max="9" width="12.5703125" style="109" customWidth="1"/>
    <col min="10" max="10" width="17" style="109" customWidth="1"/>
    <col min="11" max="11" width="0" style="109" hidden="1" customWidth="1"/>
    <col min="12" max="16384" width="8.85546875" style="109"/>
  </cols>
  <sheetData>
    <row r="1" spans="1:11" ht="27" customHeight="1">
      <c r="A1" s="1058" t="s">
        <v>132</v>
      </c>
      <c r="B1" s="1059"/>
      <c r="C1" s="1059"/>
      <c r="D1" s="1059"/>
      <c r="E1" s="1059"/>
      <c r="F1" s="1059"/>
      <c r="G1" s="1059"/>
      <c r="H1" s="1059"/>
      <c r="I1" s="1059"/>
      <c r="J1" s="1060"/>
    </row>
    <row r="2" spans="1:11" ht="13.5" customHeight="1" thickBot="1">
      <c r="A2" s="1061"/>
      <c r="B2" s="1062"/>
      <c r="C2" s="1062"/>
      <c r="D2" s="1062"/>
      <c r="E2" s="1062"/>
      <c r="F2" s="1062"/>
      <c r="G2" s="1062"/>
      <c r="H2" s="1062"/>
      <c r="I2" s="1062"/>
      <c r="J2" s="1063"/>
    </row>
    <row r="3" spans="1:11">
      <c r="A3" s="1064" t="s">
        <v>133</v>
      </c>
      <c r="B3" s="1065"/>
      <c r="C3" s="1065"/>
      <c r="D3" s="1065" t="s">
        <v>134</v>
      </c>
      <c r="E3" s="1065"/>
      <c r="F3" s="1065"/>
      <c r="G3" s="1066" t="s">
        <v>135</v>
      </c>
      <c r="H3" s="1066"/>
      <c r="I3" s="1066" t="s">
        <v>136</v>
      </c>
      <c r="J3" s="1067"/>
    </row>
    <row r="4" spans="1:11">
      <c r="A4" s="1068" t="s">
        <v>27</v>
      </c>
      <c r="B4" s="1069"/>
      <c r="C4" s="1069"/>
      <c r="D4" s="1069" t="s">
        <v>27</v>
      </c>
      <c r="E4" s="1069"/>
      <c r="F4" s="1069"/>
      <c r="G4" s="1070" t="s">
        <v>27</v>
      </c>
      <c r="H4" s="1070"/>
      <c r="I4" s="1070" t="s">
        <v>27</v>
      </c>
      <c r="J4" s="1071"/>
      <c r="K4" s="109" t="str">
        <f>A4</f>
        <v>type here</v>
      </c>
    </row>
    <row r="5" spans="1:11">
      <c r="A5" s="1068"/>
      <c r="B5" s="1069"/>
      <c r="C5" s="1069"/>
      <c r="D5" s="1069"/>
      <c r="E5" s="1069"/>
      <c r="F5" s="1069"/>
      <c r="G5" s="1070"/>
      <c r="H5" s="1070"/>
      <c r="I5" s="1070"/>
      <c r="J5" s="1071"/>
      <c r="K5" s="109" t="str">
        <f>D4</f>
        <v>type here</v>
      </c>
    </row>
    <row r="6" spans="1:11">
      <c r="A6" s="1068"/>
      <c r="B6" s="1069"/>
      <c r="C6" s="1069"/>
      <c r="D6" s="1069"/>
      <c r="E6" s="1069"/>
      <c r="F6" s="1069"/>
      <c r="G6" s="1072" t="s">
        <v>137</v>
      </c>
      <c r="H6" s="1072"/>
      <c r="I6" s="1070"/>
      <c r="J6" s="1071"/>
      <c r="K6" s="109" t="str">
        <f>G4</f>
        <v>type here</v>
      </c>
    </row>
    <row r="7" spans="1:11">
      <c r="A7" s="1068"/>
      <c r="B7" s="1069"/>
      <c r="C7" s="1069"/>
      <c r="D7" s="1069"/>
      <c r="E7" s="1069"/>
      <c r="F7" s="1069"/>
      <c r="G7" s="1070"/>
      <c r="H7" s="1070"/>
      <c r="I7" s="1070"/>
      <c r="J7" s="1071"/>
      <c r="K7" s="109" t="str">
        <f>I4</f>
        <v>type here</v>
      </c>
    </row>
    <row r="8" spans="1:11" ht="12.75" customHeight="1">
      <c r="A8" s="1073" t="s">
        <v>139</v>
      </c>
      <c r="B8" s="1074"/>
      <c r="C8" s="1074"/>
      <c r="D8" s="1074" t="s">
        <v>140</v>
      </c>
      <c r="E8" s="1074"/>
      <c r="F8" s="1074"/>
      <c r="G8" s="1075" t="s">
        <v>141</v>
      </c>
      <c r="H8" s="1075"/>
      <c r="I8" s="1074" t="s">
        <v>142</v>
      </c>
      <c r="J8" s="1076"/>
    </row>
    <row r="9" spans="1:11">
      <c r="A9" s="1068"/>
      <c r="B9" s="1069"/>
      <c r="C9" s="1069"/>
      <c r="D9" s="1069"/>
      <c r="E9" s="1069"/>
      <c r="F9" s="1069"/>
      <c r="G9" s="1069"/>
      <c r="H9" s="1069"/>
      <c r="I9" s="1069"/>
      <c r="J9" s="1077"/>
    </row>
    <row r="10" spans="1:11">
      <c r="A10" s="1068"/>
      <c r="B10" s="1069"/>
      <c r="C10" s="1069"/>
      <c r="D10" s="1069"/>
      <c r="E10" s="1069"/>
      <c r="F10" s="1069"/>
      <c r="G10" s="1074" t="s">
        <v>143</v>
      </c>
      <c r="H10" s="1074"/>
      <c r="I10" s="1069"/>
      <c r="J10" s="1077"/>
    </row>
    <row r="11" spans="1:11">
      <c r="A11" s="1068"/>
      <c r="B11" s="1069"/>
      <c r="C11" s="1069"/>
      <c r="D11" s="1069"/>
      <c r="E11" s="1069"/>
      <c r="F11" s="1069"/>
      <c r="G11" s="1069"/>
      <c r="H11" s="1069"/>
      <c r="I11" s="1069"/>
      <c r="J11" s="1077"/>
    </row>
    <row r="12" spans="1:11">
      <c r="A12" s="1099" t="s">
        <v>144</v>
      </c>
      <c r="B12" s="1100"/>
      <c r="C12" s="1100"/>
      <c r="D12" s="1100" t="s">
        <v>145</v>
      </c>
      <c r="E12" s="1100"/>
      <c r="F12" s="1100"/>
      <c r="G12" s="1101" t="s">
        <v>146</v>
      </c>
      <c r="H12" s="1101"/>
      <c r="I12" s="1101" t="s">
        <v>147</v>
      </c>
      <c r="J12" s="1102"/>
    </row>
    <row r="13" spans="1:11">
      <c r="A13" s="1103"/>
      <c r="B13" s="1070"/>
      <c r="C13" s="1070"/>
      <c r="D13" s="1069"/>
      <c r="E13" s="1069"/>
      <c r="F13" s="1069"/>
      <c r="G13" s="1104"/>
      <c r="H13" s="1104"/>
      <c r="I13" s="1070"/>
      <c r="J13" s="1071"/>
    </row>
    <row r="14" spans="1:11">
      <c r="A14" s="1103"/>
      <c r="B14" s="1070"/>
      <c r="C14" s="1070"/>
      <c r="D14" s="1069"/>
      <c r="E14" s="1069"/>
      <c r="F14" s="1069"/>
      <c r="G14" s="1104"/>
      <c r="H14" s="1104"/>
      <c r="I14" s="1070"/>
      <c r="J14" s="1071"/>
    </row>
    <row r="15" spans="1:11" ht="15" customHeight="1">
      <c r="A15" s="75" t="s">
        <v>148</v>
      </c>
      <c r="B15" s="1078"/>
      <c r="C15" s="1079"/>
      <c r="D15" s="76" t="s">
        <v>149</v>
      </c>
      <c r="E15" s="1080"/>
      <c r="F15" s="1081"/>
      <c r="G15" s="1082" t="s">
        <v>150</v>
      </c>
      <c r="H15" s="1082"/>
      <c r="I15" s="1082"/>
      <c r="J15" s="1083"/>
    </row>
    <row r="16" spans="1:11" ht="9.9499999999999993" customHeight="1">
      <c r="A16" s="1084" t="s">
        <v>151</v>
      </c>
      <c r="B16" s="1085"/>
      <c r="C16" s="1086"/>
      <c r="D16" s="1089" t="s">
        <v>152</v>
      </c>
      <c r="E16" s="1091"/>
      <c r="F16" s="1092"/>
      <c r="G16" s="1095"/>
      <c r="H16" s="1095"/>
      <c r="I16" s="1095"/>
      <c r="J16" s="1096"/>
    </row>
    <row r="17" spans="1:10" ht="5.45" customHeight="1">
      <c r="A17" s="1084"/>
      <c r="B17" s="1087"/>
      <c r="C17" s="1088"/>
      <c r="D17" s="1090"/>
      <c r="E17" s="1093"/>
      <c r="F17" s="1094"/>
      <c r="G17" s="1097"/>
      <c r="H17" s="1097"/>
      <c r="I17" s="1097"/>
      <c r="J17" s="1098"/>
    </row>
    <row r="18" spans="1:10">
      <c r="A18" s="1106"/>
      <c r="B18" s="1107"/>
      <c r="C18" s="1107"/>
      <c r="D18" s="1110" t="s">
        <v>153</v>
      </c>
      <c r="E18" s="1110"/>
      <c r="F18" s="1110"/>
      <c r="G18" s="1110"/>
      <c r="H18" s="1110"/>
      <c r="I18" s="1110"/>
      <c r="J18" s="1111"/>
    </row>
    <row r="19" spans="1:10">
      <c r="A19" s="1108"/>
      <c r="B19" s="1109"/>
      <c r="C19" s="1109"/>
      <c r="D19" s="1112"/>
      <c r="E19" s="1112"/>
      <c r="F19" s="1112"/>
      <c r="G19" s="1112"/>
      <c r="H19" s="1112"/>
      <c r="I19" s="1112"/>
      <c r="J19" s="1113"/>
    </row>
    <row r="20" spans="1:10">
      <c r="A20" s="1114" t="s">
        <v>154</v>
      </c>
      <c r="B20" s="1115"/>
      <c r="C20" s="1115"/>
      <c r="D20" s="1115"/>
      <c r="E20" s="1115"/>
      <c r="F20" s="1115"/>
      <c r="G20" s="1115"/>
      <c r="H20" s="1115"/>
      <c r="I20" s="1115"/>
      <c r="J20" s="1116"/>
    </row>
    <row r="21" spans="1:10" ht="13.5" thickBot="1">
      <c r="A21" s="1117" t="s">
        <v>155</v>
      </c>
      <c r="B21" s="1118"/>
      <c r="C21" s="1118"/>
      <c r="D21" s="1118"/>
      <c r="E21" s="1118"/>
      <c r="F21" s="1118"/>
      <c r="G21" s="1118"/>
      <c r="H21" s="1118"/>
      <c r="I21" s="1118"/>
      <c r="J21" s="1119"/>
    </row>
    <row r="22" spans="1:10" ht="13.5" thickBot="1">
      <c r="A22" s="1120" t="s">
        <v>156</v>
      </c>
      <c r="B22" s="1121"/>
      <c r="C22" s="1121"/>
      <c r="D22" s="1121"/>
      <c r="E22" s="1121"/>
      <c r="F22" s="1121"/>
      <c r="G22" s="1121"/>
      <c r="H22" s="1121"/>
      <c r="I22" s="1121"/>
      <c r="J22" s="1122"/>
    </row>
    <row r="23" spans="1:10" ht="21">
      <c r="A23" s="1105" t="s">
        <v>157</v>
      </c>
      <c r="B23" s="1066"/>
      <c r="C23" s="1066" t="s">
        <v>158</v>
      </c>
      <c r="D23" s="1066"/>
      <c r="E23" s="1066"/>
      <c r="F23" s="1066" t="s">
        <v>159</v>
      </c>
      <c r="G23" s="1066"/>
      <c r="H23" s="1066" t="s">
        <v>160</v>
      </c>
      <c r="I23" s="1066"/>
      <c r="J23" s="99" t="s">
        <v>161</v>
      </c>
    </row>
    <row r="24" spans="1:10">
      <c r="A24" s="1103"/>
      <c r="B24" s="1070"/>
      <c r="C24" s="1070"/>
      <c r="D24" s="1070"/>
      <c r="E24" s="1070"/>
      <c r="F24" s="1070"/>
      <c r="G24" s="1070"/>
      <c r="H24" s="1070"/>
      <c r="I24" s="1070"/>
      <c r="J24" s="387"/>
    </row>
    <row r="25" spans="1:10">
      <c r="A25" s="1103"/>
      <c r="B25" s="1070"/>
      <c r="C25" s="1070"/>
      <c r="D25" s="1070"/>
      <c r="E25" s="1070"/>
      <c r="F25" s="1070"/>
      <c r="G25" s="1070"/>
      <c r="H25" s="1070"/>
      <c r="I25" s="1070"/>
      <c r="J25" s="387"/>
    </row>
    <row r="26" spans="1:10">
      <c r="A26" s="1103"/>
      <c r="B26" s="1070"/>
      <c r="C26" s="1070"/>
      <c r="D26" s="1070"/>
      <c r="E26" s="1070"/>
      <c r="F26" s="1070"/>
      <c r="G26" s="1070"/>
      <c r="H26" s="1070"/>
      <c r="I26" s="1070"/>
      <c r="J26" s="387"/>
    </row>
    <row r="27" spans="1:10">
      <c r="A27" s="1103"/>
      <c r="B27" s="1070"/>
      <c r="C27" s="1070"/>
      <c r="D27" s="1070"/>
      <c r="E27" s="1070"/>
      <c r="F27" s="1070"/>
      <c r="G27" s="1070"/>
      <c r="H27" s="1070"/>
      <c r="I27" s="1070"/>
      <c r="J27" s="387"/>
    </row>
    <row r="28" spans="1:10">
      <c r="A28" s="1103"/>
      <c r="B28" s="1070"/>
      <c r="C28" s="1070"/>
      <c r="D28" s="1070"/>
      <c r="E28" s="1070"/>
      <c r="F28" s="1070"/>
      <c r="G28" s="1070"/>
      <c r="H28" s="1070"/>
      <c r="I28" s="1070"/>
      <c r="J28" s="387"/>
    </row>
    <row r="29" spans="1:10">
      <c r="A29" s="1103"/>
      <c r="B29" s="1070"/>
      <c r="C29" s="1070"/>
      <c r="D29" s="1070"/>
      <c r="E29" s="1070"/>
      <c r="F29" s="1070"/>
      <c r="G29" s="1070"/>
      <c r="H29" s="1070"/>
      <c r="I29" s="1070"/>
      <c r="J29" s="387"/>
    </row>
    <row r="30" spans="1:10">
      <c r="A30" s="1103"/>
      <c r="B30" s="1070"/>
      <c r="C30" s="1070"/>
      <c r="D30" s="1070"/>
      <c r="E30" s="1070"/>
      <c r="F30" s="1070"/>
      <c r="G30" s="1070"/>
      <c r="H30" s="1070"/>
      <c r="I30" s="1070"/>
      <c r="J30" s="387"/>
    </row>
    <row r="31" spans="1:10">
      <c r="A31" s="1068" t="s">
        <v>138</v>
      </c>
      <c r="B31" s="1069"/>
      <c r="C31" s="1069" t="s">
        <v>138</v>
      </c>
      <c r="D31" s="1069"/>
      <c r="E31" s="1069"/>
      <c r="F31" s="1069" t="s">
        <v>138</v>
      </c>
      <c r="G31" s="1069"/>
      <c r="H31" s="1069" t="s">
        <v>138</v>
      </c>
      <c r="I31" s="1069"/>
      <c r="J31" s="388" t="s">
        <v>138</v>
      </c>
    </row>
    <row r="32" spans="1:10">
      <c r="A32" s="1068" t="s">
        <v>138</v>
      </c>
      <c r="B32" s="1069"/>
      <c r="C32" s="1069" t="s">
        <v>138</v>
      </c>
      <c r="D32" s="1069"/>
      <c r="E32" s="1069"/>
      <c r="F32" s="1069" t="s">
        <v>138</v>
      </c>
      <c r="G32" s="1069"/>
      <c r="H32" s="1069" t="s">
        <v>138</v>
      </c>
      <c r="I32" s="1069"/>
      <c r="J32" s="388" t="s">
        <v>138</v>
      </c>
    </row>
    <row r="33" spans="1:10">
      <c r="A33" s="1068" t="s">
        <v>138</v>
      </c>
      <c r="B33" s="1069"/>
      <c r="C33" s="1069" t="s">
        <v>138</v>
      </c>
      <c r="D33" s="1069"/>
      <c r="E33" s="1069"/>
      <c r="F33" s="1069" t="s">
        <v>138</v>
      </c>
      <c r="G33" s="1069"/>
      <c r="H33" s="1069" t="s">
        <v>138</v>
      </c>
      <c r="I33" s="1069"/>
      <c r="J33" s="388" t="s">
        <v>138</v>
      </c>
    </row>
    <row r="34" spans="1:10">
      <c r="A34" s="1068" t="s">
        <v>138</v>
      </c>
      <c r="B34" s="1069"/>
      <c r="C34" s="1069" t="s">
        <v>138</v>
      </c>
      <c r="D34" s="1069"/>
      <c r="E34" s="1069"/>
      <c r="F34" s="1069" t="s">
        <v>138</v>
      </c>
      <c r="G34" s="1069"/>
      <c r="H34" s="1069" t="s">
        <v>138</v>
      </c>
      <c r="I34" s="1069"/>
      <c r="J34" s="388" t="s">
        <v>138</v>
      </c>
    </row>
    <row r="35" spans="1:10">
      <c r="A35" s="1068" t="s">
        <v>138</v>
      </c>
      <c r="B35" s="1069"/>
      <c r="C35" s="1069" t="s">
        <v>138</v>
      </c>
      <c r="D35" s="1069"/>
      <c r="E35" s="1069"/>
      <c r="F35" s="1069" t="s">
        <v>138</v>
      </c>
      <c r="G35" s="1069"/>
      <c r="H35" s="1069" t="s">
        <v>138</v>
      </c>
      <c r="I35" s="1069"/>
      <c r="J35" s="388" t="s">
        <v>138</v>
      </c>
    </row>
    <row r="36" spans="1:10">
      <c r="A36" s="1068" t="s">
        <v>138</v>
      </c>
      <c r="B36" s="1069"/>
      <c r="C36" s="1069" t="s">
        <v>138</v>
      </c>
      <c r="D36" s="1069"/>
      <c r="E36" s="1069"/>
      <c r="F36" s="1069" t="s">
        <v>138</v>
      </c>
      <c r="G36" s="1069"/>
      <c r="H36" s="1069" t="s">
        <v>138</v>
      </c>
      <c r="I36" s="1069"/>
      <c r="J36" s="388" t="s">
        <v>138</v>
      </c>
    </row>
    <row r="37" spans="1:10">
      <c r="A37" s="1068" t="s">
        <v>138</v>
      </c>
      <c r="B37" s="1069"/>
      <c r="C37" s="1069" t="s">
        <v>138</v>
      </c>
      <c r="D37" s="1069"/>
      <c r="E37" s="1069"/>
      <c r="F37" s="1069" t="s">
        <v>138</v>
      </c>
      <c r="G37" s="1069"/>
      <c r="H37" s="1069" t="s">
        <v>138</v>
      </c>
      <c r="I37" s="1069"/>
      <c r="J37" s="388" t="s">
        <v>138</v>
      </c>
    </row>
    <row r="38" spans="1:10">
      <c r="A38" s="1068" t="s">
        <v>138</v>
      </c>
      <c r="B38" s="1069"/>
      <c r="C38" s="1069" t="s">
        <v>138</v>
      </c>
      <c r="D38" s="1069"/>
      <c r="E38" s="1069"/>
      <c r="F38" s="1069" t="s">
        <v>138</v>
      </c>
      <c r="G38" s="1069"/>
      <c r="H38" s="1069" t="s">
        <v>138</v>
      </c>
      <c r="I38" s="1069"/>
      <c r="J38" s="388" t="s">
        <v>138</v>
      </c>
    </row>
    <row r="39" spans="1:10">
      <c r="A39" s="1068" t="s">
        <v>138</v>
      </c>
      <c r="B39" s="1069"/>
      <c r="C39" s="1069" t="s">
        <v>138</v>
      </c>
      <c r="D39" s="1069"/>
      <c r="E39" s="1069"/>
      <c r="F39" s="1069" t="s">
        <v>138</v>
      </c>
      <c r="G39" s="1069"/>
      <c r="H39" s="1069" t="s">
        <v>138</v>
      </c>
      <c r="I39" s="1069"/>
      <c r="J39" s="388" t="s">
        <v>138</v>
      </c>
    </row>
    <row r="40" spans="1:10">
      <c r="A40" s="1068" t="s">
        <v>138</v>
      </c>
      <c r="B40" s="1069"/>
      <c r="C40" s="1069" t="s">
        <v>138</v>
      </c>
      <c r="D40" s="1069"/>
      <c r="E40" s="1069"/>
      <c r="F40" s="1069" t="s">
        <v>138</v>
      </c>
      <c r="G40" s="1069"/>
      <c r="H40" s="1069" t="s">
        <v>138</v>
      </c>
      <c r="I40" s="1069"/>
      <c r="J40" s="388" t="s">
        <v>138</v>
      </c>
    </row>
    <row r="41" spans="1:10">
      <c r="A41" s="1068" t="s">
        <v>138</v>
      </c>
      <c r="B41" s="1069"/>
      <c r="C41" s="1069" t="s">
        <v>138</v>
      </c>
      <c r="D41" s="1069"/>
      <c r="E41" s="1069"/>
      <c r="F41" s="1069" t="s">
        <v>138</v>
      </c>
      <c r="G41" s="1069"/>
      <c r="H41" s="1069" t="s">
        <v>138</v>
      </c>
      <c r="I41" s="1069"/>
      <c r="J41" s="388" t="s">
        <v>138</v>
      </c>
    </row>
    <row r="42" spans="1:10">
      <c r="A42" s="1068" t="s">
        <v>138</v>
      </c>
      <c r="B42" s="1069"/>
      <c r="C42" s="1069" t="s">
        <v>138</v>
      </c>
      <c r="D42" s="1069"/>
      <c r="E42" s="1069"/>
      <c r="F42" s="1069" t="s">
        <v>138</v>
      </c>
      <c r="G42" s="1069"/>
      <c r="H42" s="1069" t="s">
        <v>138</v>
      </c>
      <c r="I42" s="1069"/>
      <c r="J42" s="388" t="s">
        <v>138</v>
      </c>
    </row>
    <row r="43" spans="1:10">
      <c r="A43" s="1068" t="s">
        <v>138</v>
      </c>
      <c r="B43" s="1069"/>
      <c r="C43" s="1069" t="s">
        <v>138</v>
      </c>
      <c r="D43" s="1069"/>
      <c r="E43" s="1069"/>
      <c r="F43" s="1069" t="s">
        <v>138</v>
      </c>
      <c r="G43" s="1069"/>
      <c r="H43" s="1069" t="s">
        <v>138</v>
      </c>
      <c r="I43" s="1069"/>
      <c r="J43" s="388" t="s">
        <v>138</v>
      </c>
    </row>
    <row r="44" spans="1:10" ht="13.5" thickBot="1">
      <c r="A44" s="1123" t="s">
        <v>138</v>
      </c>
      <c r="B44" s="1124"/>
      <c r="C44" s="1124" t="s">
        <v>138</v>
      </c>
      <c r="D44" s="1124"/>
      <c r="E44" s="1124"/>
      <c r="F44" s="1124" t="s">
        <v>138</v>
      </c>
      <c r="G44" s="1124"/>
      <c r="H44" s="1124" t="s">
        <v>138</v>
      </c>
      <c r="I44" s="1124"/>
      <c r="J44" s="389" t="s">
        <v>138</v>
      </c>
    </row>
    <row r="45" spans="1:10" ht="24.75" customHeight="1">
      <c r="A45" s="1134" t="s">
        <v>162</v>
      </c>
      <c r="B45" s="1135"/>
      <c r="C45" s="1135"/>
      <c r="D45" s="1135"/>
      <c r="E45" s="1135"/>
      <c r="F45" s="1135"/>
      <c r="G45" s="1136"/>
      <c r="H45" s="1134" t="s">
        <v>163</v>
      </c>
      <c r="I45" s="1135"/>
      <c r="J45" s="1136"/>
    </row>
    <row r="46" spans="1:10" ht="21.75" customHeight="1">
      <c r="A46" s="1137"/>
      <c r="B46" s="1138"/>
      <c r="C46" s="1138"/>
      <c r="D46" s="110"/>
      <c r="E46" s="1139"/>
      <c r="F46" s="1139"/>
      <c r="G46" s="1140"/>
      <c r="H46" s="1141"/>
      <c r="I46" s="1142"/>
      <c r="J46" s="1143"/>
    </row>
    <row r="47" spans="1:10" ht="12.75" customHeight="1">
      <c r="A47" s="1144" t="s">
        <v>164</v>
      </c>
      <c r="B47" s="1095"/>
      <c r="C47" s="1095"/>
      <c r="D47" s="111"/>
      <c r="E47" s="1095" t="s">
        <v>165</v>
      </c>
      <c r="F47" s="1095"/>
      <c r="G47" s="1096"/>
      <c r="H47" s="1141"/>
      <c r="I47" s="1142"/>
      <c r="J47" s="1143"/>
    </row>
    <row r="48" spans="1:10" ht="22.35" customHeight="1" thickBot="1">
      <c r="A48" s="112" t="s">
        <v>166</v>
      </c>
      <c r="B48" s="113"/>
      <c r="C48" s="1145"/>
      <c r="D48" s="1145"/>
      <c r="E48" s="1145"/>
      <c r="F48" s="1145"/>
      <c r="G48" s="1146"/>
      <c r="H48" s="1125"/>
      <c r="I48" s="1126"/>
      <c r="J48" s="1127"/>
    </row>
    <row r="49" spans="1:10" ht="22.5" customHeight="1">
      <c r="A49" s="1128" t="s">
        <v>706</v>
      </c>
      <c r="B49" s="1129"/>
      <c r="C49" s="1129"/>
      <c r="D49" s="1129"/>
      <c r="E49" s="1129"/>
      <c r="F49" s="1129"/>
      <c r="G49" s="1130"/>
      <c r="H49" s="1128" t="s">
        <v>167</v>
      </c>
      <c r="I49" s="1129"/>
      <c r="J49" s="1130"/>
    </row>
    <row r="50" spans="1:10" ht="22.35" customHeight="1" thickBot="1">
      <c r="A50" s="1131"/>
      <c r="B50" s="1132"/>
      <c r="C50" s="1132"/>
      <c r="D50" s="1132"/>
      <c r="E50" s="1132"/>
      <c r="F50" s="1132"/>
      <c r="G50" s="1133"/>
      <c r="H50" s="1125"/>
      <c r="I50" s="1126"/>
      <c r="J50" s="1127"/>
    </row>
    <row r="51" spans="1:10">
      <c r="A51" s="1128" t="s">
        <v>168</v>
      </c>
      <c r="B51" s="1129"/>
      <c r="C51" s="1129"/>
      <c r="D51" s="1129"/>
      <c r="E51" s="1129"/>
      <c r="F51" s="1129"/>
      <c r="G51" s="1130"/>
      <c r="H51" s="1128" t="s">
        <v>169</v>
      </c>
      <c r="I51" s="1129"/>
      <c r="J51" s="1130"/>
    </row>
    <row r="52" spans="1:10" ht="22.35" customHeight="1" thickBot="1">
      <c r="A52" s="1125"/>
      <c r="B52" s="1126"/>
      <c r="C52" s="1126"/>
      <c r="D52" s="1126"/>
      <c r="E52" s="1126"/>
      <c r="F52" s="1126"/>
      <c r="G52" s="1127"/>
      <c r="H52" s="1125"/>
      <c r="I52" s="1126"/>
      <c r="J52" s="1127"/>
    </row>
    <row r="54" spans="1:10">
      <c r="A54" s="114"/>
      <c r="B54" s="115"/>
      <c r="C54" s="115"/>
      <c r="D54" s="115"/>
      <c r="E54" s="115"/>
      <c r="F54" s="115"/>
      <c r="G54" s="115"/>
      <c r="H54" s="115"/>
      <c r="I54" s="115"/>
      <c r="J54" s="116"/>
    </row>
  </sheetData>
  <mergeCells count="147">
    <mergeCell ref="A52:G52"/>
    <mergeCell ref="H52:J52"/>
    <mergeCell ref="A49:G49"/>
    <mergeCell ref="H49:J49"/>
    <mergeCell ref="A50:G50"/>
    <mergeCell ref="H50:J50"/>
    <mergeCell ref="A51:G51"/>
    <mergeCell ref="H51:J51"/>
    <mergeCell ref="A45:G45"/>
    <mergeCell ref="H45:J45"/>
    <mergeCell ref="A46:C46"/>
    <mergeCell ref="E46:G46"/>
    <mergeCell ref="H46:J48"/>
    <mergeCell ref="A47:C47"/>
    <mergeCell ref="E47:G47"/>
    <mergeCell ref="C48:G48"/>
    <mergeCell ref="A43:B43"/>
    <mergeCell ref="C43:E43"/>
    <mergeCell ref="F43:G43"/>
    <mergeCell ref="H43:I43"/>
    <mergeCell ref="A44:B44"/>
    <mergeCell ref="C44:E44"/>
    <mergeCell ref="F44:G44"/>
    <mergeCell ref="H44:I44"/>
    <mergeCell ref="A41:B41"/>
    <mergeCell ref="C41:E41"/>
    <mergeCell ref="F41:G41"/>
    <mergeCell ref="H41:I41"/>
    <mergeCell ref="A42:B42"/>
    <mergeCell ref="C42:E42"/>
    <mergeCell ref="F42:G42"/>
    <mergeCell ref="H42:I42"/>
    <mergeCell ref="A39:B39"/>
    <mergeCell ref="C39:E39"/>
    <mergeCell ref="F39:G39"/>
    <mergeCell ref="H39:I39"/>
    <mergeCell ref="A40:B40"/>
    <mergeCell ref="C40:E40"/>
    <mergeCell ref="F40:G40"/>
    <mergeCell ref="H40:I40"/>
    <mergeCell ref="A37:B37"/>
    <mergeCell ref="C37:E37"/>
    <mergeCell ref="F37:G37"/>
    <mergeCell ref="H37:I37"/>
    <mergeCell ref="A38:B38"/>
    <mergeCell ref="C38:E38"/>
    <mergeCell ref="F38:G38"/>
    <mergeCell ref="H38:I38"/>
    <mergeCell ref="A35:B35"/>
    <mergeCell ref="C35:E35"/>
    <mergeCell ref="F35:G35"/>
    <mergeCell ref="H35:I35"/>
    <mergeCell ref="A36:B36"/>
    <mergeCell ref="C36:E36"/>
    <mergeCell ref="F36:G36"/>
    <mergeCell ref="H36:I36"/>
    <mergeCell ref="A33:B33"/>
    <mergeCell ref="C33:E33"/>
    <mergeCell ref="F33:G33"/>
    <mergeCell ref="H33:I33"/>
    <mergeCell ref="A34:B34"/>
    <mergeCell ref="C34:E34"/>
    <mergeCell ref="F34:G34"/>
    <mergeCell ref="H34:I34"/>
    <mergeCell ref="A31:B31"/>
    <mergeCell ref="C31:E31"/>
    <mergeCell ref="F31:G31"/>
    <mergeCell ref="H31:I31"/>
    <mergeCell ref="A32:B32"/>
    <mergeCell ref="C32:E32"/>
    <mergeCell ref="F32:G32"/>
    <mergeCell ref="H32:I32"/>
    <mergeCell ref="A29:B29"/>
    <mergeCell ref="C29:E29"/>
    <mergeCell ref="F29:G29"/>
    <mergeCell ref="H29:I29"/>
    <mergeCell ref="A30:B30"/>
    <mergeCell ref="C30:E30"/>
    <mergeCell ref="F30:G30"/>
    <mergeCell ref="H30:I30"/>
    <mergeCell ref="A27:B27"/>
    <mergeCell ref="C27:E27"/>
    <mergeCell ref="F27:G27"/>
    <mergeCell ref="H27:I27"/>
    <mergeCell ref="A28:B28"/>
    <mergeCell ref="C28:E28"/>
    <mergeCell ref="F28:G28"/>
    <mergeCell ref="H28:I28"/>
    <mergeCell ref="A25:B25"/>
    <mergeCell ref="C25:E25"/>
    <mergeCell ref="F25:G25"/>
    <mergeCell ref="H25:I25"/>
    <mergeCell ref="A26:B26"/>
    <mergeCell ref="C26:E26"/>
    <mergeCell ref="F26:G26"/>
    <mergeCell ref="H26:I26"/>
    <mergeCell ref="A23:B23"/>
    <mergeCell ref="C23:E23"/>
    <mergeCell ref="F23:G23"/>
    <mergeCell ref="H23:I23"/>
    <mergeCell ref="A24:B24"/>
    <mergeCell ref="C24:E24"/>
    <mergeCell ref="F24:G24"/>
    <mergeCell ref="H24:I24"/>
    <mergeCell ref="A18:C19"/>
    <mergeCell ref="D18:J18"/>
    <mergeCell ref="D19:J19"/>
    <mergeCell ref="A20:J20"/>
    <mergeCell ref="A21:J21"/>
    <mergeCell ref="A22:J22"/>
    <mergeCell ref="B15:C15"/>
    <mergeCell ref="E15:F15"/>
    <mergeCell ref="G15:J15"/>
    <mergeCell ref="A16:A17"/>
    <mergeCell ref="B16:C17"/>
    <mergeCell ref="D16:D17"/>
    <mergeCell ref="E16:F17"/>
    <mergeCell ref="G16:J17"/>
    <mergeCell ref="G11:H11"/>
    <mergeCell ref="A12:C12"/>
    <mergeCell ref="D12:F12"/>
    <mergeCell ref="G12:H12"/>
    <mergeCell ref="I12:J12"/>
    <mergeCell ref="A13:C14"/>
    <mergeCell ref="D13:F14"/>
    <mergeCell ref="G13:H14"/>
    <mergeCell ref="I13:J14"/>
    <mergeCell ref="A8:C8"/>
    <mergeCell ref="D8:F8"/>
    <mergeCell ref="G8:H8"/>
    <mergeCell ref="I8:J8"/>
    <mergeCell ref="A9:C11"/>
    <mergeCell ref="D9:F11"/>
    <mergeCell ref="G9:H9"/>
    <mergeCell ref="I9:J11"/>
    <mergeCell ref="G10:H10"/>
    <mergeCell ref="A1:J2"/>
    <mergeCell ref="A3:C3"/>
    <mergeCell ref="D3:F3"/>
    <mergeCell ref="G3:H3"/>
    <mergeCell ref="I3:J3"/>
    <mergeCell ref="A4:C7"/>
    <mergeCell ref="D4:F7"/>
    <mergeCell ref="G4:H5"/>
    <mergeCell ref="I4:J7"/>
    <mergeCell ref="G6:H6"/>
    <mergeCell ref="G7:H7"/>
  </mergeCells>
  <printOptions horizontalCentered="1"/>
  <pageMargins left="0.5" right="0.5" top="0.5" bottom="0.5" header="0.3" footer="0.3"/>
  <pageSetup scale="80" orientation="portrait" r:id="rId1"/>
  <headerFooter>
    <oddFooter>&amp;L&amp;9&amp;F&amp;C&amp;9Page &amp;P of &amp;N&amp;R&amp;9&amp;A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4</xdr:col>
                    <xdr:colOff>9525</xdr:colOff>
                    <xdr:row>14</xdr:row>
                    <xdr:rowOff>0</xdr:rowOff>
                  </from>
                  <to>
                    <xdr:col>4</xdr:col>
                    <xdr:colOff>190500</xdr:colOff>
                    <xdr:row>15</xdr:row>
                    <xdr:rowOff>28575</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4</xdr:col>
                    <xdr:colOff>9525</xdr:colOff>
                    <xdr:row>15</xdr:row>
                    <xdr:rowOff>9525</xdr:rowOff>
                  </from>
                  <to>
                    <xdr:col>4</xdr:col>
                    <xdr:colOff>228600</xdr:colOff>
                    <xdr:row>16</xdr:row>
                    <xdr:rowOff>66675</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xdr:col>
                    <xdr:colOff>180975</xdr:colOff>
                    <xdr:row>47</xdr:row>
                    <xdr:rowOff>0</xdr:rowOff>
                  </from>
                  <to>
                    <xdr:col>3</xdr:col>
                    <xdr:colOff>542925</xdr:colOff>
                    <xdr:row>48</xdr:row>
                    <xdr:rowOff>66675</xdr:rowOff>
                  </to>
                </anchor>
              </controlPr>
            </control>
          </mc:Choice>
        </mc:AlternateContent>
        <mc:AlternateContent xmlns:mc="http://schemas.openxmlformats.org/markup-compatibility/2006">
          <mc:Choice Requires="x14">
            <control shapeId="10246" r:id="rId7" name="Check Box 6">
              <controlPr defaultSize="0" autoFill="0" autoLine="0" autoPict="0">
                <anchor moveWithCells="1">
                  <from>
                    <xdr:col>5</xdr:col>
                    <xdr:colOff>371475</xdr:colOff>
                    <xdr:row>47</xdr:row>
                    <xdr:rowOff>0</xdr:rowOff>
                  </from>
                  <to>
                    <xdr:col>6</xdr:col>
                    <xdr:colOff>409575</xdr:colOff>
                    <xdr:row>48</xdr:row>
                    <xdr:rowOff>66675</xdr:rowOff>
                  </to>
                </anchor>
              </controlPr>
            </control>
          </mc:Choice>
        </mc:AlternateContent>
        <mc:AlternateContent xmlns:mc="http://schemas.openxmlformats.org/markup-compatibility/2006">
          <mc:Choice Requires="x14">
            <control shapeId="10250" r:id="rId8" name="Check Box 10">
              <controlPr defaultSize="0" autoFill="0" autoLine="0" autoPict="0">
                <anchor moveWithCells="1">
                  <from>
                    <xdr:col>1</xdr:col>
                    <xdr:colOff>28575</xdr:colOff>
                    <xdr:row>14</xdr:row>
                    <xdr:rowOff>0</xdr:rowOff>
                  </from>
                  <to>
                    <xdr:col>1</xdr:col>
                    <xdr:colOff>219075</xdr:colOff>
                    <xdr:row>15</xdr:row>
                    <xdr:rowOff>28575</xdr:rowOff>
                  </to>
                </anchor>
              </controlPr>
            </control>
          </mc:Choice>
        </mc:AlternateContent>
        <mc:AlternateContent xmlns:mc="http://schemas.openxmlformats.org/markup-compatibility/2006">
          <mc:Choice Requires="x14">
            <control shapeId="10251" r:id="rId9" name="Check Box 11">
              <controlPr defaultSize="0" autoFill="0" autoLine="0" autoPict="0">
                <anchor moveWithCells="1">
                  <from>
                    <xdr:col>1</xdr:col>
                    <xdr:colOff>28575</xdr:colOff>
                    <xdr:row>15</xdr:row>
                    <xdr:rowOff>0</xdr:rowOff>
                  </from>
                  <to>
                    <xdr:col>1</xdr:col>
                    <xdr:colOff>219075</xdr:colOff>
                    <xdr:row>17</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J46"/>
  <sheetViews>
    <sheetView workbookViewId="0">
      <selection activeCell="A8" sqref="A8"/>
    </sheetView>
  </sheetViews>
  <sheetFormatPr defaultRowHeight="15"/>
  <cols>
    <col min="1" max="1" width="27.5703125" customWidth="1"/>
    <col min="2" max="2" width="19.5703125" bestFit="1" customWidth="1"/>
    <col min="3" max="3" width="12.42578125" bestFit="1" customWidth="1"/>
    <col min="4" max="4" width="15.5703125" bestFit="1" customWidth="1"/>
    <col min="5" max="5" width="11.5703125" customWidth="1"/>
    <col min="6" max="6" width="22.85546875" bestFit="1" customWidth="1"/>
  </cols>
  <sheetData>
    <row r="1" spans="1:6">
      <c r="A1" s="1147" t="s">
        <v>899</v>
      </c>
      <c r="B1" s="1148"/>
      <c r="C1" s="1148"/>
      <c r="D1" s="1148"/>
      <c r="E1" s="1148"/>
      <c r="F1" s="1149"/>
    </row>
    <row r="2" spans="1:6">
      <c r="A2" s="1150"/>
      <c r="B2" s="1151"/>
      <c r="C2" s="1151"/>
      <c r="D2" s="1151"/>
      <c r="E2" s="1151"/>
      <c r="F2" s="1152"/>
    </row>
    <row r="3" spans="1:6" ht="15.75" thickBot="1">
      <c r="A3" s="1150"/>
      <c r="B3" s="1151"/>
      <c r="C3" s="1151"/>
      <c r="D3" s="1151"/>
      <c r="E3" s="1151"/>
      <c r="F3" s="1152"/>
    </row>
    <row r="4" spans="1:6">
      <c r="A4" s="60" t="s">
        <v>170</v>
      </c>
      <c r="B4" s="1153" t="s">
        <v>134</v>
      </c>
      <c r="C4" s="1153"/>
      <c r="D4" s="1154" t="s">
        <v>135</v>
      </c>
      <c r="E4" s="1154"/>
      <c r="F4" s="56" t="s">
        <v>136</v>
      </c>
    </row>
    <row r="5" spans="1:6">
      <c r="A5" s="1155" t="str">
        <f>'15.0 AS9102 Form 1'!K4</f>
        <v>type here</v>
      </c>
      <c r="B5" s="1157" t="str">
        <f>'15.0 AS9102 Form 1'!K5</f>
        <v>type here</v>
      </c>
      <c r="C5" s="1157"/>
      <c r="D5" s="1157" t="str">
        <f>'15.0 AS9102 Form 1'!K6</f>
        <v>type here</v>
      </c>
      <c r="E5" s="1157"/>
      <c r="F5" s="1159" t="str">
        <f>'15.0 AS9102 Form 1'!K7</f>
        <v>type here</v>
      </c>
    </row>
    <row r="6" spans="1:6" ht="15.75" thickBot="1">
      <c r="A6" s="1156"/>
      <c r="B6" s="1158"/>
      <c r="C6" s="1158"/>
      <c r="D6" s="1158"/>
      <c r="E6" s="1158"/>
      <c r="F6" s="1160"/>
    </row>
    <row r="7" spans="1:6" ht="42.75" thickBot="1">
      <c r="A7" s="61" t="s">
        <v>171</v>
      </c>
      <c r="B7" s="62" t="s">
        <v>172</v>
      </c>
      <c r="C7" s="63" t="s">
        <v>173</v>
      </c>
      <c r="D7" s="62" t="s">
        <v>174</v>
      </c>
      <c r="E7" s="62" t="s">
        <v>175</v>
      </c>
      <c r="F7" s="64" t="s">
        <v>176</v>
      </c>
    </row>
    <row r="8" spans="1:6" s="225" customFormat="1">
      <c r="A8" s="70"/>
      <c r="B8" s="390"/>
      <c r="C8" s="390"/>
      <c r="D8" s="390"/>
      <c r="E8" s="390"/>
      <c r="F8" s="554"/>
    </row>
    <row r="9" spans="1:6" s="225" customFormat="1">
      <c r="A9" s="385"/>
      <c r="B9" s="386"/>
      <c r="C9" s="386"/>
      <c r="D9" s="386"/>
      <c r="E9" s="386"/>
      <c r="F9" s="555"/>
    </row>
    <row r="10" spans="1:6" s="225" customFormat="1">
      <c r="A10" s="385"/>
      <c r="B10" s="386"/>
      <c r="C10" s="386"/>
      <c r="D10" s="386"/>
      <c r="E10" s="386"/>
      <c r="F10" s="555"/>
    </row>
    <row r="11" spans="1:6" s="225" customFormat="1">
      <c r="A11" s="385"/>
      <c r="B11" s="386"/>
      <c r="C11" s="386"/>
      <c r="D11" s="386"/>
      <c r="E11" s="386"/>
      <c r="F11" s="555"/>
    </row>
    <row r="12" spans="1:6" s="225" customFormat="1">
      <c r="A12" s="385"/>
      <c r="B12" s="386"/>
      <c r="C12" s="386"/>
      <c r="D12" s="386"/>
      <c r="E12" s="386"/>
      <c r="F12" s="555"/>
    </row>
    <row r="13" spans="1:6" s="225" customFormat="1">
      <c r="A13" s="385"/>
      <c r="B13" s="386"/>
      <c r="C13" s="386"/>
      <c r="D13" s="386"/>
      <c r="E13" s="386"/>
      <c r="F13" s="555"/>
    </row>
    <row r="14" spans="1:6" s="225" customFormat="1">
      <c r="A14" s="385"/>
      <c r="B14" s="386"/>
      <c r="C14" s="386"/>
      <c r="D14" s="386"/>
      <c r="E14" s="386"/>
      <c r="F14" s="555"/>
    </row>
    <row r="15" spans="1:6" s="225" customFormat="1">
      <c r="A15" s="381" t="s">
        <v>138</v>
      </c>
      <c r="B15" s="382" t="s">
        <v>138</v>
      </c>
      <c r="C15" s="382" t="s">
        <v>138</v>
      </c>
      <c r="D15" s="382" t="s">
        <v>138</v>
      </c>
      <c r="E15" s="382" t="s">
        <v>138</v>
      </c>
      <c r="F15" s="556" t="s">
        <v>138</v>
      </c>
    </row>
    <row r="16" spans="1:6" s="225" customFormat="1">
      <c r="A16" s="381" t="s">
        <v>138</v>
      </c>
      <c r="B16" s="382" t="s">
        <v>138</v>
      </c>
      <c r="C16" s="382" t="s">
        <v>138</v>
      </c>
      <c r="D16" s="382" t="s">
        <v>138</v>
      </c>
      <c r="E16" s="382" t="s">
        <v>138</v>
      </c>
      <c r="F16" s="556" t="s">
        <v>138</v>
      </c>
    </row>
    <row r="17" spans="1:6" s="225" customFormat="1">
      <c r="A17" s="381"/>
      <c r="B17" s="382"/>
      <c r="C17" s="382"/>
      <c r="D17" s="382"/>
      <c r="E17" s="382"/>
      <c r="F17" s="556"/>
    </row>
    <row r="18" spans="1:6" s="225" customFormat="1">
      <c r="A18" s="381" t="s">
        <v>138</v>
      </c>
      <c r="B18" s="382" t="s">
        <v>138</v>
      </c>
      <c r="C18" s="382" t="s">
        <v>138</v>
      </c>
      <c r="D18" s="382" t="s">
        <v>138</v>
      </c>
      <c r="E18" s="382" t="s">
        <v>138</v>
      </c>
      <c r="F18" s="556" t="s">
        <v>138</v>
      </c>
    </row>
    <row r="19" spans="1:6" s="225" customFormat="1">
      <c r="A19" s="381" t="s">
        <v>138</v>
      </c>
      <c r="B19" s="382" t="s">
        <v>138</v>
      </c>
      <c r="C19" s="382" t="s">
        <v>138</v>
      </c>
      <c r="D19" s="382" t="s">
        <v>138</v>
      </c>
      <c r="E19" s="382" t="s">
        <v>138</v>
      </c>
      <c r="F19" s="556" t="s">
        <v>138</v>
      </c>
    </row>
    <row r="20" spans="1:6" s="225" customFormat="1">
      <c r="A20" s="381" t="s">
        <v>138</v>
      </c>
      <c r="B20" s="382" t="s">
        <v>138</v>
      </c>
      <c r="C20" s="382" t="s">
        <v>138</v>
      </c>
      <c r="D20" s="382" t="s">
        <v>138</v>
      </c>
      <c r="E20" s="382" t="s">
        <v>138</v>
      </c>
      <c r="F20" s="556" t="s">
        <v>138</v>
      </c>
    </row>
    <row r="21" spans="1:6" s="225" customFormat="1">
      <c r="A21" s="381" t="s">
        <v>138</v>
      </c>
      <c r="B21" s="382" t="s">
        <v>138</v>
      </c>
      <c r="C21" s="382" t="s">
        <v>138</v>
      </c>
      <c r="D21" s="382" t="s">
        <v>138</v>
      </c>
      <c r="E21" s="382" t="s">
        <v>138</v>
      </c>
      <c r="F21" s="556" t="s">
        <v>138</v>
      </c>
    </row>
    <row r="22" spans="1:6" s="225" customFormat="1">
      <c r="A22" s="381" t="s">
        <v>138</v>
      </c>
      <c r="B22" s="382" t="s">
        <v>138</v>
      </c>
      <c r="C22" s="382" t="s">
        <v>138</v>
      </c>
      <c r="D22" s="382" t="s">
        <v>138</v>
      </c>
      <c r="E22" s="382" t="s">
        <v>138</v>
      </c>
      <c r="F22" s="556" t="s">
        <v>138</v>
      </c>
    </row>
    <row r="23" spans="1:6" s="225" customFormat="1">
      <c r="A23" s="381" t="s">
        <v>138</v>
      </c>
      <c r="B23" s="382" t="s">
        <v>138</v>
      </c>
      <c r="C23" s="382" t="s">
        <v>138</v>
      </c>
      <c r="D23" s="382" t="s">
        <v>138</v>
      </c>
      <c r="E23" s="382" t="s">
        <v>138</v>
      </c>
      <c r="F23" s="556" t="s">
        <v>138</v>
      </c>
    </row>
    <row r="24" spans="1:6" s="225" customFormat="1">
      <c r="A24" s="381" t="s">
        <v>138</v>
      </c>
      <c r="B24" s="382" t="s">
        <v>138</v>
      </c>
      <c r="C24" s="382" t="s">
        <v>138</v>
      </c>
      <c r="D24" s="382" t="s">
        <v>138</v>
      </c>
      <c r="E24" s="382" t="s">
        <v>138</v>
      </c>
      <c r="F24" s="556" t="s">
        <v>138</v>
      </c>
    </row>
    <row r="25" spans="1:6" s="225" customFormat="1">
      <c r="A25" s="381" t="s">
        <v>138</v>
      </c>
      <c r="B25" s="382" t="s">
        <v>138</v>
      </c>
      <c r="C25" s="382" t="s">
        <v>138</v>
      </c>
      <c r="D25" s="382" t="s">
        <v>138</v>
      </c>
      <c r="E25" s="382" t="s">
        <v>138</v>
      </c>
      <c r="F25" s="556" t="s">
        <v>138</v>
      </c>
    </row>
    <row r="26" spans="1:6" s="225" customFormat="1">
      <c r="A26" s="381" t="s">
        <v>138</v>
      </c>
      <c r="B26" s="382" t="s">
        <v>138</v>
      </c>
      <c r="C26" s="382" t="s">
        <v>138</v>
      </c>
      <c r="D26" s="382" t="s">
        <v>138</v>
      </c>
      <c r="E26" s="382" t="s">
        <v>138</v>
      </c>
      <c r="F26" s="556" t="s">
        <v>138</v>
      </c>
    </row>
    <row r="27" spans="1:6" s="225" customFormat="1">
      <c r="A27" s="381" t="s">
        <v>138</v>
      </c>
      <c r="B27" s="382" t="s">
        <v>138</v>
      </c>
      <c r="C27" s="382" t="s">
        <v>138</v>
      </c>
      <c r="D27" s="382" t="s">
        <v>138</v>
      </c>
      <c r="E27" s="382" t="s">
        <v>138</v>
      </c>
      <c r="F27" s="556" t="s">
        <v>138</v>
      </c>
    </row>
    <row r="28" spans="1:6" s="225" customFormat="1">
      <c r="A28" s="381" t="s">
        <v>138</v>
      </c>
      <c r="B28" s="382" t="s">
        <v>138</v>
      </c>
      <c r="C28" s="382" t="s">
        <v>138</v>
      </c>
      <c r="D28" s="382" t="s">
        <v>138</v>
      </c>
      <c r="E28" s="382" t="s">
        <v>138</v>
      </c>
      <c r="F28" s="556" t="s">
        <v>138</v>
      </c>
    </row>
    <row r="29" spans="1:6" s="225" customFormat="1">
      <c r="A29" s="381" t="s">
        <v>138</v>
      </c>
      <c r="B29" s="382" t="s">
        <v>138</v>
      </c>
      <c r="C29" s="382" t="s">
        <v>138</v>
      </c>
      <c r="D29" s="382" t="s">
        <v>138</v>
      </c>
      <c r="E29" s="382" t="s">
        <v>138</v>
      </c>
      <c r="F29" s="556" t="s">
        <v>138</v>
      </c>
    </row>
    <row r="30" spans="1:6" s="225" customFormat="1">
      <c r="A30" s="381" t="s">
        <v>138</v>
      </c>
      <c r="B30" s="382" t="s">
        <v>138</v>
      </c>
      <c r="C30" s="382" t="s">
        <v>138</v>
      </c>
      <c r="D30" s="382" t="s">
        <v>138</v>
      </c>
      <c r="E30" s="382" t="s">
        <v>138</v>
      </c>
      <c r="F30" s="556" t="s">
        <v>138</v>
      </c>
    </row>
    <row r="31" spans="1:6" s="225" customFormat="1" ht="15.75" thickBot="1">
      <c r="A31" s="383" t="s">
        <v>138</v>
      </c>
      <c r="B31" s="384" t="s">
        <v>138</v>
      </c>
      <c r="C31" s="384" t="s">
        <v>138</v>
      </c>
      <c r="D31" s="384" t="s">
        <v>138</v>
      </c>
      <c r="E31" s="384" t="s">
        <v>138</v>
      </c>
      <c r="F31" s="557" t="s">
        <v>138</v>
      </c>
    </row>
    <row r="32" spans="1:6" ht="15.75" thickBot="1">
      <c r="A32" s="1161" t="s">
        <v>177</v>
      </c>
      <c r="B32" s="1162"/>
      <c r="C32" s="1163"/>
      <c r="D32" s="1161" t="s">
        <v>178</v>
      </c>
      <c r="E32" s="1162"/>
      <c r="F32" s="1163"/>
    </row>
    <row r="33" spans="1:10" s="225" customFormat="1">
      <c r="A33" s="1164" t="s">
        <v>138</v>
      </c>
      <c r="B33" s="1165"/>
      <c r="C33" s="1166"/>
      <c r="D33" s="1165"/>
      <c r="E33" s="1165"/>
      <c r="F33" s="1166"/>
    </row>
    <row r="34" spans="1:10" s="225" customFormat="1">
      <c r="A34" s="1167" t="s">
        <v>138</v>
      </c>
      <c r="B34" s="1168"/>
      <c r="C34" s="1169"/>
      <c r="D34" s="1168"/>
      <c r="E34" s="1168"/>
      <c r="F34" s="1169"/>
    </row>
    <row r="35" spans="1:10" s="225" customFormat="1">
      <c r="A35" s="1167" t="s">
        <v>138</v>
      </c>
      <c r="B35" s="1168"/>
      <c r="C35" s="1169"/>
      <c r="D35" s="1168"/>
      <c r="E35" s="1168"/>
      <c r="F35" s="1169"/>
    </row>
    <row r="36" spans="1:10" s="225" customFormat="1">
      <c r="A36" s="1167" t="s">
        <v>138</v>
      </c>
      <c r="B36" s="1168"/>
      <c r="C36" s="1169"/>
      <c r="D36" s="1168"/>
      <c r="E36" s="1168"/>
      <c r="F36" s="1169"/>
    </row>
    <row r="37" spans="1:10" s="225" customFormat="1">
      <c r="A37" s="1167" t="s">
        <v>138</v>
      </c>
      <c r="B37" s="1168"/>
      <c r="C37" s="1169"/>
      <c r="D37" s="1168"/>
      <c r="E37" s="1168"/>
      <c r="F37" s="1169"/>
    </row>
    <row r="38" spans="1:10" s="225" customFormat="1">
      <c r="A38" s="1167" t="s">
        <v>138</v>
      </c>
      <c r="B38" s="1168"/>
      <c r="C38" s="1169"/>
      <c r="D38" s="1168"/>
      <c r="E38" s="1168"/>
      <c r="F38" s="1169"/>
    </row>
    <row r="39" spans="1:10" s="225" customFormat="1" ht="15.75" thickBot="1">
      <c r="A39" s="1170" t="s">
        <v>138</v>
      </c>
      <c r="B39" s="1171"/>
      <c r="C39" s="1172"/>
      <c r="D39" s="1171"/>
      <c r="E39" s="1171"/>
      <c r="F39" s="1172"/>
    </row>
    <row r="40" spans="1:10">
      <c r="A40" s="1173" t="s">
        <v>179</v>
      </c>
      <c r="B40" s="1174"/>
      <c r="C40" s="1174"/>
      <c r="D40" s="1174"/>
      <c r="E40" s="1174"/>
      <c r="F40" s="1175"/>
    </row>
    <row r="41" spans="1:10" ht="30" customHeight="1" thickBot="1">
      <c r="A41" s="1125" t="s">
        <v>138</v>
      </c>
      <c r="B41" s="1126"/>
      <c r="C41" s="1126"/>
      <c r="D41" s="1126"/>
      <c r="E41" s="1126"/>
      <c r="F41" s="1127"/>
    </row>
    <row r="42" spans="1:10">
      <c r="A42" s="1176" t="s">
        <v>180</v>
      </c>
      <c r="B42" s="1177"/>
      <c r="C42" s="1178"/>
      <c r="D42" s="1134" t="s">
        <v>181</v>
      </c>
      <c r="E42" s="1135"/>
      <c r="F42" s="1136"/>
    </row>
    <row r="43" spans="1:10" ht="30.75" customHeight="1" thickBot="1">
      <c r="A43" s="1179" t="s">
        <v>138</v>
      </c>
      <c r="B43" s="1180"/>
      <c r="C43" s="1181"/>
      <c r="D43" s="1179"/>
      <c r="E43" s="1180"/>
      <c r="F43" s="1181"/>
    </row>
    <row r="45" spans="1:10">
      <c r="A45" s="1182"/>
      <c r="B45" s="1182"/>
      <c r="C45" s="1182"/>
      <c r="D45" s="1182"/>
      <c r="E45" s="1182"/>
      <c r="F45" s="1182"/>
      <c r="G45" s="65"/>
      <c r="H45" s="65"/>
      <c r="I45" s="65"/>
      <c r="J45" s="65"/>
    </row>
    <row r="46" spans="1:10">
      <c r="A46" s="57"/>
      <c r="B46" s="58"/>
      <c r="C46" s="58"/>
      <c r="D46" s="58"/>
      <c r="E46" s="58"/>
      <c r="F46" s="59"/>
      <c r="G46" s="58"/>
      <c r="H46" s="58"/>
      <c r="I46" s="58"/>
    </row>
  </sheetData>
  <sheetProtection formatRows="0" insertRows="0" deleteRows="0" selectLockedCells="1"/>
  <mergeCells count="30">
    <mergeCell ref="A42:C42"/>
    <mergeCell ref="D42:F42"/>
    <mergeCell ref="A43:C43"/>
    <mergeCell ref="D43:F43"/>
    <mergeCell ref="A45:F45"/>
    <mergeCell ref="A41:F41"/>
    <mergeCell ref="A35:C35"/>
    <mergeCell ref="D35:F35"/>
    <mergeCell ref="A36:C36"/>
    <mergeCell ref="D36:F36"/>
    <mergeCell ref="A37:C37"/>
    <mergeCell ref="D37:F37"/>
    <mergeCell ref="A38:C38"/>
    <mergeCell ref="D38:F38"/>
    <mergeCell ref="A39:C39"/>
    <mergeCell ref="D39:F39"/>
    <mergeCell ref="A40:F40"/>
    <mergeCell ref="A32:C32"/>
    <mergeCell ref="D32:F32"/>
    <mergeCell ref="A33:C33"/>
    <mergeCell ref="D33:F33"/>
    <mergeCell ref="A34:C34"/>
    <mergeCell ref="D34:F34"/>
    <mergeCell ref="A1:F3"/>
    <mergeCell ref="B4:C4"/>
    <mergeCell ref="D4:E4"/>
    <mergeCell ref="A5:A6"/>
    <mergeCell ref="B5:C6"/>
    <mergeCell ref="D5:E6"/>
    <mergeCell ref="F5:F6"/>
  </mergeCells>
  <printOptions horizontalCentered="1"/>
  <pageMargins left="0.45" right="0.45" top="0.5" bottom="0.5" header="0.3" footer="0.3"/>
  <pageSetup scale="85" orientation="portrait" r:id="rId1"/>
  <headerFooter>
    <oddFooter>&amp;L&amp;9&amp;F&amp;C&amp;9Page &amp;P of &amp;N&amp;R&amp;9&amp;A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M58"/>
  <sheetViews>
    <sheetView workbookViewId="0">
      <selection activeCell="A7" sqref="A7"/>
    </sheetView>
  </sheetViews>
  <sheetFormatPr defaultRowHeight="15"/>
  <cols>
    <col min="1" max="1" width="8.5703125" customWidth="1"/>
    <col min="2" max="2" width="10.85546875" customWidth="1"/>
    <col min="3" max="3" width="14.5703125" customWidth="1"/>
    <col min="4" max="4" width="8.5703125" customWidth="1"/>
    <col min="5" max="5" width="14.5703125" customWidth="1"/>
    <col min="6" max="7" width="8.5703125" customWidth="1"/>
    <col min="8" max="8" width="13.42578125" customWidth="1"/>
    <col min="9" max="9" width="12.42578125" customWidth="1"/>
    <col min="10" max="11" width="14.85546875" customWidth="1"/>
    <col min="12" max="12" width="13.85546875" customWidth="1"/>
  </cols>
  <sheetData>
    <row r="1" spans="1:13" ht="27" customHeight="1">
      <c r="A1" s="1195" t="s">
        <v>182</v>
      </c>
      <c r="B1" s="1196"/>
      <c r="C1" s="1196"/>
      <c r="D1" s="1196"/>
      <c r="E1" s="1196"/>
      <c r="F1" s="1196"/>
      <c r="G1" s="1196"/>
      <c r="H1" s="1196"/>
      <c r="I1" s="1196"/>
      <c r="J1" s="1196"/>
      <c r="K1" s="1196"/>
      <c r="L1" s="1197"/>
    </row>
    <row r="2" spans="1:13" ht="12.75" customHeight="1" thickBot="1">
      <c r="A2" s="1198"/>
      <c r="B2" s="1199"/>
      <c r="C2" s="1199"/>
      <c r="D2" s="1199"/>
      <c r="E2" s="1199"/>
      <c r="F2" s="1199"/>
      <c r="G2" s="1199"/>
      <c r="H2" s="1199"/>
      <c r="I2" s="1199"/>
      <c r="J2" s="1199"/>
      <c r="K2" s="1199"/>
      <c r="L2" s="1200"/>
    </row>
    <row r="3" spans="1:13" ht="12.75" customHeight="1">
      <c r="A3" s="1201" t="s">
        <v>170</v>
      </c>
      <c r="B3" s="1202"/>
      <c r="C3" s="1202"/>
      <c r="D3" s="1202" t="s">
        <v>134</v>
      </c>
      <c r="E3" s="1202"/>
      <c r="F3" s="1202"/>
      <c r="G3" s="1203" t="s">
        <v>135</v>
      </c>
      <c r="H3" s="1203"/>
      <c r="I3" s="1203"/>
      <c r="J3" s="1204" t="s">
        <v>183</v>
      </c>
      <c r="K3" s="1204"/>
      <c r="L3" s="1205"/>
    </row>
    <row r="4" spans="1:13" ht="20.45" customHeight="1" thickBot="1">
      <c r="A4" s="1206" t="str">
        <f>'15.0 AS9102 Form 1'!A4:C7</f>
        <v>type here</v>
      </c>
      <c r="B4" s="1207"/>
      <c r="C4" s="1207"/>
      <c r="D4" s="1207" t="str">
        <f>'15.0 AS9102 Form 1'!K5</f>
        <v>type here</v>
      </c>
      <c r="E4" s="1207"/>
      <c r="F4" s="1207"/>
      <c r="G4" s="1207" t="str">
        <f>'15.0 AS9102 Form 1'!K6</f>
        <v>type here</v>
      </c>
      <c r="H4" s="1207"/>
      <c r="I4" s="1207"/>
      <c r="J4" s="1207" t="str">
        <f>'15.0 AS9102 Form 1'!K7</f>
        <v>type here</v>
      </c>
      <c r="K4" s="1207"/>
      <c r="L4" s="1208"/>
    </row>
    <row r="5" spans="1:13" ht="14.1" customHeight="1" thickBot="1">
      <c r="A5" s="1183" t="s">
        <v>184</v>
      </c>
      <c r="B5" s="1184"/>
      <c r="C5" s="1184"/>
      <c r="D5" s="1184"/>
      <c r="E5" s="1185"/>
      <c r="F5" s="1186" t="s">
        <v>185</v>
      </c>
      <c r="G5" s="1186"/>
      <c r="H5" s="1186"/>
      <c r="I5" s="1186"/>
      <c r="J5" s="1186"/>
      <c r="K5" s="1186"/>
      <c r="L5" s="1187"/>
    </row>
    <row r="6" spans="1:13" ht="32.25" customHeight="1" thickBot="1">
      <c r="A6" s="66" t="s">
        <v>186</v>
      </c>
      <c r="B6" s="67" t="s">
        <v>187</v>
      </c>
      <c r="C6" s="67" t="s">
        <v>188</v>
      </c>
      <c r="D6" s="1188" t="s">
        <v>189</v>
      </c>
      <c r="E6" s="1189"/>
      <c r="F6" s="1190" t="s">
        <v>190</v>
      </c>
      <c r="G6" s="1191"/>
      <c r="H6" s="67" t="s">
        <v>191</v>
      </c>
      <c r="I6" s="67" t="s">
        <v>192</v>
      </c>
      <c r="J6" s="68" t="s">
        <v>193</v>
      </c>
      <c r="K6" s="68" t="s">
        <v>728</v>
      </c>
      <c r="L6" s="69" t="s">
        <v>729</v>
      </c>
      <c r="M6" s="55"/>
    </row>
    <row r="7" spans="1:13" s="392" customFormat="1">
      <c r="A7" s="70"/>
      <c r="B7" s="390"/>
      <c r="C7" s="390"/>
      <c r="D7" s="1192"/>
      <c r="E7" s="1193"/>
      <c r="F7" s="1194"/>
      <c r="G7" s="1192"/>
      <c r="H7" s="390"/>
      <c r="I7" s="390"/>
      <c r="J7" s="71"/>
      <c r="K7" s="71"/>
      <c r="L7" s="72"/>
    </row>
    <row r="8" spans="1:13" s="392" customFormat="1">
      <c r="A8" s="385"/>
      <c r="B8" s="386"/>
      <c r="C8" s="386"/>
      <c r="D8" s="1070"/>
      <c r="E8" s="1071"/>
      <c r="F8" s="1209"/>
      <c r="G8" s="1070"/>
      <c r="H8" s="386"/>
      <c r="I8" s="386"/>
      <c r="J8" s="390"/>
      <c r="K8" s="390"/>
      <c r="L8" s="391"/>
    </row>
    <row r="9" spans="1:13" s="392" customFormat="1">
      <c r="A9" s="385"/>
      <c r="B9" s="386"/>
      <c r="C9" s="386"/>
      <c r="D9" s="1070"/>
      <c r="E9" s="1071"/>
      <c r="F9" s="1209"/>
      <c r="G9" s="1070"/>
      <c r="H9" s="386"/>
      <c r="I9" s="386"/>
      <c r="J9" s="390"/>
      <c r="K9" s="390"/>
      <c r="L9" s="391"/>
    </row>
    <row r="10" spans="1:13" s="392" customFormat="1">
      <c r="A10" s="385"/>
      <c r="B10" s="386"/>
      <c r="C10" s="386"/>
      <c r="D10" s="1070"/>
      <c r="E10" s="1071"/>
      <c r="F10" s="1209"/>
      <c r="G10" s="1070"/>
      <c r="H10" s="386"/>
      <c r="I10" s="386"/>
      <c r="J10" s="390"/>
      <c r="K10" s="390"/>
      <c r="L10" s="391"/>
    </row>
    <row r="11" spans="1:13" s="392" customFormat="1">
      <c r="A11" s="385"/>
      <c r="B11" s="386"/>
      <c r="C11" s="386"/>
      <c r="D11" s="1070"/>
      <c r="E11" s="1071"/>
      <c r="F11" s="1209"/>
      <c r="G11" s="1070"/>
      <c r="H11" s="386"/>
      <c r="I11" s="386"/>
      <c r="J11" s="390"/>
      <c r="K11" s="390"/>
      <c r="L11" s="391"/>
    </row>
    <row r="12" spans="1:13" s="392" customFormat="1">
      <c r="A12" s="385"/>
      <c r="B12" s="386"/>
      <c r="C12" s="386"/>
      <c r="D12" s="1070"/>
      <c r="E12" s="1071"/>
      <c r="F12" s="1209"/>
      <c r="G12" s="1070"/>
      <c r="H12" s="386"/>
      <c r="I12" s="386"/>
      <c r="J12" s="390"/>
      <c r="K12" s="390"/>
      <c r="L12" s="391"/>
    </row>
    <row r="13" spans="1:13" s="392" customFormat="1">
      <c r="A13" s="385"/>
      <c r="B13" s="386"/>
      <c r="C13" s="386"/>
      <c r="D13" s="1070"/>
      <c r="E13" s="1071"/>
      <c r="F13" s="1209"/>
      <c r="G13" s="1070"/>
      <c r="H13" s="386"/>
      <c r="I13" s="386"/>
      <c r="J13" s="390"/>
      <c r="K13" s="390"/>
      <c r="L13" s="391"/>
    </row>
    <row r="14" spans="1:13" s="392" customFormat="1">
      <c r="A14" s="385"/>
      <c r="B14" s="386"/>
      <c r="C14" s="386"/>
      <c r="D14" s="1070"/>
      <c r="E14" s="1071"/>
      <c r="F14" s="1209"/>
      <c r="G14" s="1070"/>
      <c r="H14" s="386"/>
      <c r="I14" s="386"/>
      <c r="J14" s="390"/>
      <c r="K14" s="390"/>
      <c r="L14" s="391"/>
    </row>
    <row r="15" spans="1:13" s="392" customFormat="1">
      <c r="A15" s="385"/>
      <c r="B15" s="386"/>
      <c r="C15" s="386"/>
      <c r="D15" s="1070"/>
      <c r="E15" s="1071"/>
      <c r="F15" s="1209"/>
      <c r="G15" s="1070"/>
      <c r="H15" s="386"/>
      <c r="I15" s="386"/>
      <c r="J15" s="390"/>
      <c r="K15" s="390"/>
      <c r="L15" s="391"/>
    </row>
    <row r="16" spans="1:13" s="392" customFormat="1">
      <c r="A16" s="385"/>
      <c r="B16" s="386"/>
      <c r="C16" s="386"/>
      <c r="D16" s="1070"/>
      <c r="E16" s="1071"/>
      <c r="F16" s="1209"/>
      <c r="G16" s="1070"/>
      <c r="H16" s="386"/>
      <c r="I16" s="386"/>
      <c r="J16" s="390"/>
      <c r="K16" s="390"/>
      <c r="L16" s="391"/>
    </row>
    <row r="17" spans="1:12" s="392" customFormat="1">
      <c r="A17" s="385"/>
      <c r="B17" s="386"/>
      <c r="C17" s="386"/>
      <c r="D17" s="1070"/>
      <c r="E17" s="1071"/>
      <c r="F17" s="1209"/>
      <c r="G17" s="1070"/>
      <c r="H17" s="386"/>
      <c r="I17" s="386"/>
      <c r="J17" s="390"/>
      <c r="K17" s="390"/>
      <c r="L17" s="391"/>
    </row>
    <row r="18" spans="1:12" s="392" customFormat="1">
      <c r="A18" s="385"/>
      <c r="B18" s="386"/>
      <c r="C18" s="386"/>
      <c r="D18" s="1070"/>
      <c r="E18" s="1071"/>
      <c r="F18" s="1209"/>
      <c r="G18" s="1070"/>
      <c r="H18" s="386"/>
      <c r="I18" s="386"/>
      <c r="J18" s="390"/>
      <c r="K18" s="390"/>
      <c r="L18" s="391"/>
    </row>
    <row r="19" spans="1:12" s="392" customFormat="1">
      <c r="A19" s="385"/>
      <c r="B19" s="386"/>
      <c r="C19" s="386"/>
      <c r="D19" s="1070"/>
      <c r="E19" s="1071"/>
      <c r="F19" s="1209"/>
      <c r="G19" s="1070"/>
      <c r="H19" s="386"/>
      <c r="I19" s="386"/>
      <c r="J19" s="390"/>
      <c r="K19" s="390"/>
      <c r="L19" s="391"/>
    </row>
    <row r="20" spans="1:12" s="392" customFormat="1">
      <c r="A20" s="385"/>
      <c r="B20" s="386"/>
      <c r="C20" s="386"/>
      <c r="D20" s="1070"/>
      <c r="E20" s="1071"/>
      <c r="F20" s="1209"/>
      <c r="G20" s="1070"/>
      <c r="H20" s="386"/>
      <c r="I20" s="386"/>
      <c r="J20" s="390"/>
      <c r="K20" s="390"/>
      <c r="L20" s="391"/>
    </row>
    <row r="21" spans="1:12" s="392" customFormat="1">
      <c r="A21" s="385"/>
      <c r="B21" s="386"/>
      <c r="C21" s="386"/>
      <c r="D21" s="1070"/>
      <c r="E21" s="1071"/>
      <c r="F21" s="1209"/>
      <c r="G21" s="1070"/>
      <c r="H21" s="386"/>
      <c r="I21" s="386"/>
      <c r="J21" s="390"/>
      <c r="K21" s="390"/>
      <c r="L21" s="391"/>
    </row>
    <row r="22" spans="1:12" s="392" customFormat="1">
      <c r="A22" s="385"/>
      <c r="B22" s="386"/>
      <c r="C22" s="386"/>
      <c r="D22" s="1070"/>
      <c r="E22" s="1071"/>
      <c r="F22" s="1209"/>
      <c r="G22" s="1070"/>
      <c r="H22" s="386"/>
      <c r="I22" s="386"/>
      <c r="J22" s="390"/>
      <c r="K22" s="390"/>
      <c r="L22" s="391"/>
    </row>
    <row r="23" spans="1:12" s="392" customFormat="1">
      <c r="A23" s="385"/>
      <c r="B23" s="386"/>
      <c r="C23" s="386"/>
      <c r="D23" s="1070"/>
      <c r="E23" s="1071"/>
      <c r="F23" s="1209"/>
      <c r="G23" s="1070"/>
      <c r="H23" s="386"/>
      <c r="I23" s="386"/>
      <c r="J23" s="390"/>
      <c r="K23" s="390"/>
      <c r="L23" s="391"/>
    </row>
    <row r="24" spans="1:12" s="392" customFormat="1">
      <c r="A24" s="385"/>
      <c r="B24" s="386"/>
      <c r="C24" s="386"/>
      <c r="D24" s="1070"/>
      <c r="E24" s="1071"/>
      <c r="F24" s="1209"/>
      <c r="G24" s="1070"/>
      <c r="H24" s="386"/>
      <c r="I24" s="386"/>
      <c r="J24" s="390"/>
      <c r="K24" s="390"/>
      <c r="L24" s="391"/>
    </row>
    <row r="25" spans="1:12" s="392" customFormat="1">
      <c r="A25" s="385"/>
      <c r="B25" s="386"/>
      <c r="C25" s="386"/>
      <c r="D25" s="1070"/>
      <c r="E25" s="1071"/>
      <c r="F25" s="1209"/>
      <c r="G25" s="1070"/>
      <c r="H25" s="386"/>
      <c r="I25" s="386"/>
      <c r="J25" s="390"/>
      <c r="K25" s="390"/>
      <c r="L25" s="391"/>
    </row>
    <row r="26" spans="1:12" s="392" customFormat="1">
      <c r="A26" s="385"/>
      <c r="B26" s="386"/>
      <c r="C26" s="386"/>
      <c r="D26" s="1070"/>
      <c r="E26" s="1071"/>
      <c r="F26" s="1209"/>
      <c r="G26" s="1070"/>
      <c r="H26" s="386"/>
      <c r="I26" s="386"/>
      <c r="J26" s="390"/>
      <c r="K26" s="390"/>
      <c r="L26" s="391"/>
    </row>
    <row r="27" spans="1:12" s="392" customFormat="1">
      <c r="A27" s="385"/>
      <c r="B27" s="386"/>
      <c r="C27" s="386"/>
      <c r="D27" s="1070"/>
      <c r="E27" s="1071"/>
      <c r="F27" s="1209"/>
      <c r="G27" s="1070"/>
      <c r="H27" s="386"/>
      <c r="I27" s="386"/>
      <c r="J27" s="390"/>
      <c r="K27" s="390"/>
      <c r="L27" s="391"/>
    </row>
    <row r="28" spans="1:12" s="392" customFormat="1">
      <c r="A28" s="385"/>
      <c r="B28" s="386"/>
      <c r="C28" s="386"/>
      <c r="D28" s="1070"/>
      <c r="E28" s="1071"/>
      <c r="F28" s="1209"/>
      <c r="G28" s="1070"/>
      <c r="H28" s="386"/>
      <c r="I28" s="386"/>
      <c r="J28" s="390"/>
      <c r="K28" s="390"/>
      <c r="L28" s="391"/>
    </row>
    <row r="29" spans="1:12" s="392" customFormat="1">
      <c r="A29" s="385"/>
      <c r="B29" s="386"/>
      <c r="C29" s="386"/>
      <c r="D29" s="1070"/>
      <c r="E29" s="1071"/>
      <c r="F29" s="1209"/>
      <c r="G29" s="1070"/>
      <c r="H29" s="386"/>
      <c r="I29" s="386"/>
      <c r="J29" s="390"/>
      <c r="K29" s="390"/>
      <c r="L29" s="391"/>
    </row>
    <row r="30" spans="1:12" s="392" customFormat="1">
      <c r="A30" s="385"/>
      <c r="B30" s="386"/>
      <c r="C30" s="386"/>
      <c r="D30" s="1070"/>
      <c r="E30" s="1071"/>
      <c r="F30" s="1209"/>
      <c r="G30" s="1070"/>
      <c r="H30" s="386"/>
      <c r="I30" s="386"/>
      <c r="J30" s="390"/>
      <c r="K30" s="390"/>
      <c r="L30" s="391"/>
    </row>
    <row r="31" spans="1:12" s="392" customFormat="1">
      <c r="A31" s="385"/>
      <c r="B31" s="386"/>
      <c r="C31" s="386"/>
      <c r="D31" s="1070"/>
      <c r="E31" s="1071"/>
      <c r="F31" s="1209"/>
      <c r="G31" s="1070"/>
      <c r="H31" s="386"/>
      <c r="I31" s="386"/>
      <c r="J31" s="390"/>
      <c r="K31" s="390"/>
      <c r="L31" s="391"/>
    </row>
    <row r="32" spans="1:12" s="392" customFormat="1">
      <c r="A32" s="385"/>
      <c r="B32" s="386"/>
      <c r="C32" s="386"/>
      <c r="D32" s="1070"/>
      <c r="E32" s="1071"/>
      <c r="F32" s="1209"/>
      <c r="G32" s="1070"/>
      <c r="H32" s="386"/>
      <c r="I32" s="386"/>
      <c r="J32" s="390"/>
      <c r="K32" s="390"/>
      <c r="L32" s="391"/>
    </row>
    <row r="33" spans="1:12" s="392" customFormat="1">
      <c r="A33" s="385"/>
      <c r="B33" s="386"/>
      <c r="C33" s="386"/>
      <c r="D33" s="1070"/>
      <c r="E33" s="1071"/>
      <c r="F33" s="1209"/>
      <c r="G33" s="1070"/>
      <c r="H33" s="386"/>
      <c r="I33" s="386"/>
      <c r="J33" s="390"/>
      <c r="K33" s="390"/>
      <c r="L33" s="391"/>
    </row>
    <row r="34" spans="1:12" s="392" customFormat="1">
      <c r="A34" s="385"/>
      <c r="B34" s="386"/>
      <c r="C34" s="386"/>
      <c r="D34" s="1070"/>
      <c r="E34" s="1071"/>
      <c r="F34" s="1209"/>
      <c r="G34" s="1070"/>
      <c r="H34" s="386"/>
      <c r="I34" s="386"/>
      <c r="J34" s="390"/>
      <c r="K34" s="390"/>
      <c r="L34" s="391"/>
    </row>
    <row r="35" spans="1:12" s="392" customFormat="1">
      <c r="A35" s="385"/>
      <c r="B35" s="386"/>
      <c r="C35" s="386"/>
      <c r="D35" s="1070"/>
      <c r="E35" s="1071"/>
      <c r="F35" s="1209"/>
      <c r="G35" s="1070"/>
      <c r="H35" s="386"/>
      <c r="I35" s="386"/>
      <c r="J35" s="390"/>
      <c r="K35" s="390"/>
      <c r="L35" s="391"/>
    </row>
    <row r="36" spans="1:12" s="392" customFormat="1">
      <c r="A36" s="385"/>
      <c r="B36" s="386"/>
      <c r="C36" s="386"/>
      <c r="D36" s="1070"/>
      <c r="E36" s="1071"/>
      <c r="F36" s="1209"/>
      <c r="G36" s="1070"/>
      <c r="H36" s="386"/>
      <c r="I36" s="386"/>
      <c r="J36" s="390"/>
      <c r="K36" s="390"/>
      <c r="L36" s="391"/>
    </row>
    <row r="37" spans="1:12" s="392" customFormat="1">
      <c r="A37" s="385"/>
      <c r="B37" s="386"/>
      <c r="C37" s="386"/>
      <c r="D37" s="1070"/>
      <c r="E37" s="1071"/>
      <c r="F37" s="1209"/>
      <c r="G37" s="1070"/>
      <c r="H37" s="386"/>
      <c r="I37" s="386"/>
      <c r="J37" s="390"/>
      <c r="K37" s="390"/>
      <c r="L37" s="391"/>
    </row>
    <row r="38" spans="1:12" s="392" customFormat="1">
      <c r="A38" s="385"/>
      <c r="B38" s="386"/>
      <c r="C38" s="386"/>
      <c r="D38" s="1070"/>
      <c r="E38" s="1071"/>
      <c r="F38" s="1209"/>
      <c r="G38" s="1070"/>
      <c r="H38" s="386"/>
      <c r="I38" s="386"/>
      <c r="J38" s="390"/>
      <c r="K38" s="390"/>
      <c r="L38" s="391"/>
    </row>
    <row r="39" spans="1:12" s="392" customFormat="1">
      <c r="A39" s="385"/>
      <c r="B39" s="386"/>
      <c r="C39" s="386"/>
      <c r="D39" s="1070"/>
      <c r="E39" s="1071"/>
      <c r="F39" s="1209"/>
      <c r="G39" s="1070"/>
      <c r="H39" s="386"/>
      <c r="I39" s="386"/>
      <c r="J39" s="390"/>
      <c r="K39" s="390"/>
      <c r="L39" s="391"/>
    </row>
    <row r="40" spans="1:12" s="392" customFormat="1">
      <c r="A40" s="385"/>
      <c r="B40" s="386"/>
      <c r="C40" s="386"/>
      <c r="D40" s="1070"/>
      <c r="E40" s="1071"/>
      <c r="F40" s="1209"/>
      <c r="G40" s="1070"/>
      <c r="H40" s="386"/>
      <c r="I40" s="386"/>
      <c r="J40" s="390"/>
      <c r="K40" s="390"/>
      <c r="L40" s="391"/>
    </row>
    <row r="41" spans="1:12" s="392" customFormat="1">
      <c r="A41" s="385"/>
      <c r="B41" s="386"/>
      <c r="C41" s="386"/>
      <c r="D41" s="1070"/>
      <c r="E41" s="1071"/>
      <c r="F41" s="1209"/>
      <c r="G41" s="1070"/>
      <c r="H41" s="386"/>
      <c r="I41" s="386"/>
      <c r="J41" s="390"/>
      <c r="K41" s="390"/>
      <c r="L41" s="391"/>
    </row>
    <row r="42" spans="1:12" s="392" customFormat="1">
      <c r="A42" s="385"/>
      <c r="B42" s="386"/>
      <c r="C42" s="386"/>
      <c r="D42" s="1070"/>
      <c r="E42" s="1071"/>
      <c r="F42" s="1209"/>
      <c r="G42" s="1070"/>
      <c r="H42" s="386"/>
      <c r="I42" s="386"/>
      <c r="J42" s="390"/>
      <c r="K42" s="390"/>
      <c r="L42" s="391"/>
    </row>
    <row r="43" spans="1:12" s="392" customFormat="1">
      <c r="A43" s="385"/>
      <c r="B43" s="386"/>
      <c r="C43" s="386"/>
      <c r="D43" s="1070"/>
      <c r="E43" s="1071"/>
      <c r="F43" s="1209"/>
      <c r="G43" s="1070"/>
      <c r="H43" s="386"/>
      <c r="I43" s="386"/>
      <c r="J43" s="390"/>
      <c r="K43" s="390"/>
      <c r="L43" s="391"/>
    </row>
    <row r="44" spans="1:12" s="392" customFormat="1">
      <c r="A44" s="385"/>
      <c r="B44" s="386"/>
      <c r="C44" s="386"/>
      <c r="D44" s="1070"/>
      <c r="E44" s="1071"/>
      <c r="F44" s="1209"/>
      <c r="G44" s="1070"/>
      <c r="H44" s="386"/>
      <c r="I44" s="386"/>
      <c r="J44" s="390"/>
      <c r="K44" s="390"/>
      <c r="L44" s="391"/>
    </row>
    <row r="45" spans="1:12" s="392" customFormat="1">
      <c r="A45" s="385"/>
      <c r="B45" s="386"/>
      <c r="C45" s="386"/>
      <c r="D45" s="1070"/>
      <c r="E45" s="1071"/>
      <c r="F45" s="1209"/>
      <c r="G45" s="1070"/>
      <c r="H45" s="386"/>
      <c r="I45" s="386"/>
      <c r="J45" s="390"/>
      <c r="K45" s="390"/>
      <c r="L45" s="391"/>
    </row>
    <row r="46" spans="1:12" s="392" customFormat="1">
      <c r="A46" s="385"/>
      <c r="B46" s="386"/>
      <c r="C46" s="386"/>
      <c r="D46" s="1070"/>
      <c r="E46" s="1071"/>
      <c r="F46" s="1209"/>
      <c r="G46" s="1070"/>
      <c r="H46" s="386"/>
      <c r="I46" s="386"/>
      <c r="J46" s="390"/>
      <c r="K46" s="390"/>
      <c r="L46" s="391"/>
    </row>
    <row r="47" spans="1:12" s="392" customFormat="1">
      <c r="A47" s="385"/>
      <c r="B47" s="386"/>
      <c r="C47" s="386"/>
      <c r="D47" s="1070"/>
      <c r="E47" s="1071"/>
      <c r="F47" s="1209"/>
      <c r="G47" s="1070"/>
      <c r="H47" s="386"/>
      <c r="I47" s="386"/>
      <c r="J47" s="390"/>
      <c r="K47" s="390"/>
      <c r="L47" s="391"/>
    </row>
    <row r="48" spans="1:12" s="392" customFormat="1">
      <c r="A48" s="385"/>
      <c r="B48" s="386"/>
      <c r="C48" s="386"/>
      <c r="D48" s="1070"/>
      <c r="E48" s="1071"/>
      <c r="F48" s="1209"/>
      <c r="G48" s="1070"/>
      <c r="H48" s="386"/>
      <c r="I48" s="386"/>
      <c r="J48" s="390"/>
      <c r="K48" s="390"/>
      <c r="L48" s="391"/>
    </row>
    <row r="49" spans="1:12" s="392" customFormat="1">
      <c r="A49" s="385"/>
      <c r="B49" s="386"/>
      <c r="C49" s="386"/>
      <c r="D49" s="1070"/>
      <c r="E49" s="1071"/>
      <c r="F49" s="1209"/>
      <c r="G49" s="1070"/>
      <c r="H49" s="386"/>
      <c r="I49" s="386"/>
      <c r="J49" s="390"/>
      <c r="K49" s="390"/>
      <c r="L49" s="391"/>
    </row>
    <row r="50" spans="1:12" s="392" customFormat="1">
      <c r="A50" s="385"/>
      <c r="B50" s="386"/>
      <c r="C50" s="386"/>
      <c r="D50" s="1070"/>
      <c r="E50" s="1071"/>
      <c r="F50" s="1209"/>
      <c r="G50" s="1070"/>
      <c r="H50" s="386"/>
      <c r="I50" s="386"/>
      <c r="J50" s="390"/>
      <c r="K50" s="390"/>
      <c r="L50" s="391"/>
    </row>
    <row r="51" spans="1:12" s="392" customFormat="1">
      <c r="A51" s="385"/>
      <c r="B51" s="386"/>
      <c r="C51" s="386"/>
      <c r="D51" s="1070"/>
      <c r="E51" s="1071"/>
      <c r="F51" s="1209"/>
      <c r="G51" s="1070"/>
      <c r="H51" s="386"/>
      <c r="I51" s="386"/>
      <c r="J51" s="390"/>
      <c r="K51" s="390"/>
      <c r="L51" s="391"/>
    </row>
    <row r="52" spans="1:12" s="392" customFormat="1">
      <c r="A52" s="385"/>
      <c r="B52" s="386"/>
      <c r="C52" s="386"/>
      <c r="D52" s="1070"/>
      <c r="E52" s="1071"/>
      <c r="F52" s="1209"/>
      <c r="G52" s="1070"/>
      <c r="H52" s="386"/>
      <c r="I52" s="386"/>
      <c r="J52" s="390"/>
      <c r="K52" s="390"/>
      <c r="L52" s="391"/>
    </row>
    <row r="53" spans="1:12" s="392" customFormat="1" ht="15.75" thickBot="1">
      <c r="A53" s="383" t="s">
        <v>138</v>
      </c>
      <c r="B53" s="384" t="s">
        <v>138</v>
      </c>
      <c r="C53" s="384" t="s">
        <v>138</v>
      </c>
      <c r="D53" s="1124" t="s">
        <v>138</v>
      </c>
      <c r="E53" s="1210"/>
      <c r="F53" s="1211" t="s">
        <v>138</v>
      </c>
      <c r="G53" s="1124"/>
      <c r="H53" s="384" t="s">
        <v>138</v>
      </c>
      <c r="I53" s="384" t="s">
        <v>138</v>
      </c>
      <c r="J53" s="73"/>
      <c r="K53" s="73"/>
      <c r="L53" s="74"/>
    </row>
    <row r="54" spans="1:12">
      <c r="A54" s="1134" t="s">
        <v>194</v>
      </c>
      <c r="B54" s="1135"/>
      <c r="C54" s="1135"/>
      <c r="D54" s="1135"/>
      <c r="E54" s="1135"/>
      <c r="F54" s="1135"/>
      <c r="G54" s="1136"/>
      <c r="H54" s="1134" t="s">
        <v>195</v>
      </c>
      <c r="I54" s="1135"/>
      <c r="J54" s="1135"/>
      <c r="K54" s="1135"/>
      <c r="L54" s="1136"/>
    </row>
    <row r="55" spans="1:12" ht="30" customHeight="1" thickBot="1">
      <c r="A55" s="1212"/>
      <c r="B55" s="1213"/>
      <c r="C55" s="1213"/>
      <c r="D55" s="1213"/>
      <c r="E55" s="1213"/>
      <c r="F55" s="1213"/>
      <c r="G55" s="1214"/>
      <c r="H55" s="1212"/>
      <c r="I55" s="1213"/>
      <c r="J55" s="1213"/>
      <c r="K55" s="1213"/>
      <c r="L55" s="1214"/>
    </row>
    <row r="57" spans="1:12">
      <c r="A57" s="1182"/>
      <c r="B57" s="1182"/>
      <c r="C57" s="1182"/>
      <c r="D57" s="1182"/>
      <c r="E57" s="1182"/>
      <c r="F57" s="1182"/>
      <c r="G57" s="1182"/>
      <c r="H57" s="1182"/>
      <c r="I57" s="1182"/>
      <c r="J57" s="1182"/>
      <c r="K57" s="1182"/>
      <c r="L57" s="1182"/>
    </row>
    <row r="58" spans="1:12">
      <c r="A58" s="57"/>
      <c r="B58" s="58"/>
      <c r="C58" s="58"/>
      <c r="D58" s="58"/>
      <c r="F58" s="58"/>
      <c r="G58" s="58"/>
      <c r="H58" s="58"/>
      <c r="L58" s="59"/>
    </row>
  </sheetData>
  <sheetProtection formatRows="0" insertRows="0" deleteRows="0" selectLockedCells="1"/>
  <mergeCells count="112">
    <mergeCell ref="A57:L57"/>
    <mergeCell ref="D53:E53"/>
    <mergeCell ref="F53:G53"/>
    <mergeCell ref="A54:G54"/>
    <mergeCell ref="H54:L54"/>
    <mergeCell ref="D50:E50"/>
    <mergeCell ref="F50:G50"/>
    <mergeCell ref="D51:E51"/>
    <mergeCell ref="F51:G51"/>
    <mergeCell ref="D52:E52"/>
    <mergeCell ref="F52:G52"/>
    <mergeCell ref="A55:G55"/>
    <mergeCell ref="H55:L55"/>
    <mergeCell ref="D47:E47"/>
    <mergeCell ref="F47:G47"/>
    <mergeCell ref="D48:E48"/>
    <mergeCell ref="F48:G48"/>
    <mergeCell ref="D49:E49"/>
    <mergeCell ref="F49:G49"/>
    <mergeCell ref="D44:E44"/>
    <mergeCell ref="F44:G44"/>
    <mergeCell ref="D45:E45"/>
    <mergeCell ref="F45:G45"/>
    <mergeCell ref="D46:E46"/>
    <mergeCell ref="F46:G46"/>
    <mergeCell ref="D41:E41"/>
    <mergeCell ref="F41:G41"/>
    <mergeCell ref="D42:E42"/>
    <mergeCell ref="F42:G42"/>
    <mergeCell ref="D43:E43"/>
    <mergeCell ref="F43:G43"/>
    <mergeCell ref="D38:E38"/>
    <mergeCell ref="F38:G38"/>
    <mergeCell ref="D39:E39"/>
    <mergeCell ref="F39:G39"/>
    <mergeCell ref="D40:E40"/>
    <mergeCell ref="F40:G40"/>
    <mergeCell ref="D35:E35"/>
    <mergeCell ref="F35:G35"/>
    <mergeCell ref="D36:E36"/>
    <mergeCell ref="F36:G36"/>
    <mergeCell ref="D37:E37"/>
    <mergeCell ref="F37:G37"/>
    <mergeCell ref="D32:E32"/>
    <mergeCell ref="F32:G32"/>
    <mergeCell ref="D33:E33"/>
    <mergeCell ref="F33:G33"/>
    <mergeCell ref="D34:E34"/>
    <mergeCell ref="F34:G34"/>
    <mergeCell ref="D29:E29"/>
    <mergeCell ref="F29:G29"/>
    <mergeCell ref="D30:E30"/>
    <mergeCell ref="F30:G30"/>
    <mergeCell ref="D31:E31"/>
    <mergeCell ref="F31:G31"/>
    <mergeCell ref="D26:E26"/>
    <mergeCell ref="F26:G26"/>
    <mergeCell ref="D27:E27"/>
    <mergeCell ref="F27:G27"/>
    <mergeCell ref="D28:E28"/>
    <mergeCell ref="F28:G28"/>
    <mergeCell ref="D23:E23"/>
    <mergeCell ref="F23:G23"/>
    <mergeCell ref="D24:E24"/>
    <mergeCell ref="F24:G24"/>
    <mergeCell ref="D25:E25"/>
    <mergeCell ref="F25:G25"/>
    <mergeCell ref="D20:E20"/>
    <mergeCell ref="F20:G20"/>
    <mergeCell ref="D21:E21"/>
    <mergeCell ref="F21:G21"/>
    <mergeCell ref="D22:E22"/>
    <mergeCell ref="F22:G22"/>
    <mergeCell ref="D17:E17"/>
    <mergeCell ref="F17:G17"/>
    <mergeCell ref="D18:E18"/>
    <mergeCell ref="F18:G18"/>
    <mergeCell ref="D19:E19"/>
    <mergeCell ref="F19:G19"/>
    <mergeCell ref="D14:E14"/>
    <mergeCell ref="F14:G14"/>
    <mergeCell ref="D15:E15"/>
    <mergeCell ref="F15:G15"/>
    <mergeCell ref="D16:E16"/>
    <mergeCell ref="F16:G16"/>
    <mergeCell ref="D11:E11"/>
    <mergeCell ref="F11:G11"/>
    <mergeCell ref="D12:E12"/>
    <mergeCell ref="F12:G12"/>
    <mergeCell ref="D13:E13"/>
    <mergeCell ref="F13:G13"/>
    <mergeCell ref="D8:E8"/>
    <mergeCell ref="F8:G8"/>
    <mergeCell ref="D9:E9"/>
    <mergeCell ref="F9:G9"/>
    <mergeCell ref="D10:E10"/>
    <mergeCell ref="F10:G10"/>
    <mergeCell ref="A5:E5"/>
    <mergeCell ref="F5:L5"/>
    <mergeCell ref="D6:E6"/>
    <mergeCell ref="F6:G6"/>
    <mergeCell ref="D7:E7"/>
    <mergeCell ref="F7:G7"/>
    <mergeCell ref="A1:L2"/>
    <mergeCell ref="A3:C3"/>
    <mergeCell ref="D3:F3"/>
    <mergeCell ref="G3:I3"/>
    <mergeCell ref="J3:L3"/>
    <mergeCell ref="A4:C4"/>
    <mergeCell ref="D4:F4"/>
    <mergeCell ref="G4:I4"/>
    <mergeCell ref="J4:L4"/>
  </mergeCells>
  <printOptions horizontalCentered="1"/>
  <pageMargins left="0.45" right="0.7" top="0.75" bottom="0.75" header="0.3" footer="0.3"/>
  <pageSetup scale="85" orientation="landscape" r:id="rId1"/>
  <headerFooter>
    <oddFooter>&amp;L&amp;9&amp;F&amp;C&amp;9Page &amp;P of &amp;N&amp;R&amp;9&amp;A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5:E57"/>
  <sheetViews>
    <sheetView zoomScale="110" zoomScaleNormal="110" workbookViewId="0">
      <pane ySplit="6" topLeftCell="A49" activePane="bottomLeft" state="frozenSplit"/>
      <selection pane="bottomLeft" activeCell="B55" sqref="B55"/>
    </sheetView>
  </sheetViews>
  <sheetFormatPr defaultColWidth="9.140625" defaultRowHeight="12.75"/>
  <cols>
    <col min="1" max="1" width="27.42578125" style="26" customWidth="1"/>
    <col min="2" max="2" width="44.140625" style="570" customWidth="1"/>
    <col min="3" max="3" width="19.85546875" style="31" customWidth="1"/>
    <col min="4" max="4" width="7.42578125" style="31" bestFit="1" customWidth="1"/>
    <col min="5" max="5" width="10.85546875" style="31" customWidth="1"/>
    <col min="6" max="16384" width="9.140625" style="26"/>
  </cols>
  <sheetData>
    <row r="5" spans="1:5" ht="18.75">
      <c r="A5" s="426" t="s">
        <v>715</v>
      </c>
    </row>
    <row r="6" spans="1:5" ht="13.5" thickBot="1">
      <c r="A6" s="101" t="s">
        <v>209</v>
      </c>
      <c r="B6" s="568" t="s">
        <v>211</v>
      </c>
      <c r="C6" s="39" t="s">
        <v>212</v>
      </c>
      <c r="D6" s="39" t="s">
        <v>287</v>
      </c>
      <c r="E6" s="39" t="s">
        <v>121</v>
      </c>
    </row>
    <row r="7" spans="1:5">
      <c r="A7" s="102" t="s">
        <v>21</v>
      </c>
      <c r="B7" s="569" t="s">
        <v>462</v>
      </c>
      <c r="C7" s="103" t="s">
        <v>213</v>
      </c>
      <c r="D7" s="103">
        <v>7</v>
      </c>
      <c r="E7" s="105">
        <v>43215</v>
      </c>
    </row>
    <row r="8" spans="1:5" ht="25.5">
      <c r="A8" s="104" t="s">
        <v>466</v>
      </c>
      <c r="B8" s="104" t="s">
        <v>463</v>
      </c>
      <c r="C8" s="25" t="s">
        <v>213</v>
      </c>
      <c r="D8" s="25">
        <v>8</v>
      </c>
      <c r="E8" s="376">
        <v>43245</v>
      </c>
    </row>
    <row r="9" spans="1:5" ht="25.5">
      <c r="A9" s="104" t="s">
        <v>464</v>
      </c>
      <c r="B9" s="104" t="s">
        <v>467</v>
      </c>
      <c r="C9" s="25" t="s">
        <v>213</v>
      </c>
      <c r="D9" s="25">
        <v>9</v>
      </c>
      <c r="E9" s="376">
        <v>43276</v>
      </c>
    </row>
    <row r="10" spans="1:5">
      <c r="A10" s="104" t="s">
        <v>465</v>
      </c>
      <c r="B10" s="104" t="s">
        <v>468</v>
      </c>
      <c r="C10" s="25" t="s">
        <v>213</v>
      </c>
      <c r="D10" s="25">
        <v>9</v>
      </c>
      <c r="E10" s="376">
        <v>43276</v>
      </c>
    </row>
    <row r="11" spans="1:5">
      <c r="A11" s="104" t="s">
        <v>470</v>
      </c>
      <c r="B11" s="104" t="s">
        <v>469</v>
      </c>
      <c r="C11" s="25" t="s">
        <v>213</v>
      </c>
      <c r="D11" s="25">
        <v>9</v>
      </c>
      <c r="E11" s="376">
        <v>43276</v>
      </c>
    </row>
    <row r="12" spans="1:5">
      <c r="A12" s="104" t="s">
        <v>471</v>
      </c>
      <c r="B12" s="104" t="s">
        <v>472</v>
      </c>
      <c r="C12" s="25" t="s">
        <v>213</v>
      </c>
      <c r="D12" s="25">
        <v>9</v>
      </c>
      <c r="E12" s="376">
        <v>43276</v>
      </c>
    </row>
    <row r="13" spans="1:5" ht="25.5">
      <c r="A13" s="104" t="s">
        <v>476</v>
      </c>
      <c r="B13" s="104" t="s">
        <v>475</v>
      </c>
      <c r="C13" s="25" t="s">
        <v>213</v>
      </c>
      <c r="D13" s="25">
        <v>10</v>
      </c>
      <c r="E13" s="376">
        <v>43326</v>
      </c>
    </row>
    <row r="14" spans="1:5">
      <c r="A14" s="104" t="s">
        <v>477</v>
      </c>
      <c r="B14" s="104" t="s">
        <v>478</v>
      </c>
      <c r="C14" s="25" t="s">
        <v>213</v>
      </c>
      <c r="D14" s="25">
        <v>10</v>
      </c>
      <c r="E14" s="376">
        <v>43326</v>
      </c>
    </row>
    <row r="15" spans="1:5" ht="76.5">
      <c r="A15" s="104" t="s">
        <v>465</v>
      </c>
      <c r="B15" s="104" t="s">
        <v>730</v>
      </c>
      <c r="C15" s="25" t="s">
        <v>213</v>
      </c>
      <c r="D15" s="25">
        <v>10</v>
      </c>
      <c r="E15" s="376">
        <v>43326</v>
      </c>
    </row>
    <row r="16" spans="1:5" ht="63.75">
      <c r="A16" s="104" t="s">
        <v>493</v>
      </c>
      <c r="B16" s="104" t="s">
        <v>731</v>
      </c>
      <c r="C16" s="25" t="s">
        <v>213</v>
      </c>
      <c r="D16" s="25">
        <v>10</v>
      </c>
      <c r="E16" s="376">
        <v>43335</v>
      </c>
    </row>
    <row r="17" spans="1:5" ht="25.5">
      <c r="A17" s="104" t="s">
        <v>503</v>
      </c>
      <c r="B17" s="104" t="s">
        <v>504</v>
      </c>
      <c r="C17" s="25" t="s">
        <v>213</v>
      </c>
      <c r="D17" s="25">
        <v>10</v>
      </c>
      <c r="E17" s="376">
        <v>43336</v>
      </c>
    </row>
    <row r="18" spans="1:5" ht="38.25">
      <c r="A18" s="104" t="s">
        <v>471</v>
      </c>
      <c r="B18" s="104" t="s">
        <v>515</v>
      </c>
      <c r="C18" s="25" t="s">
        <v>213</v>
      </c>
      <c r="D18" s="25">
        <v>10</v>
      </c>
      <c r="E18" s="376">
        <v>43340</v>
      </c>
    </row>
    <row r="19" spans="1:5" ht="25.5">
      <c r="A19" s="104" t="s">
        <v>519</v>
      </c>
      <c r="B19" s="104" t="s">
        <v>520</v>
      </c>
      <c r="C19" s="25" t="s">
        <v>213</v>
      </c>
      <c r="D19" s="25">
        <v>10</v>
      </c>
      <c r="E19" s="376">
        <v>43340</v>
      </c>
    </row>
    <row r="20" spans="1:5" ht="25.5">
      <c r="A20" s="104" t="s">
        <v>521</v>
      </c>
      <c r="B20" s="104" t="s">
        <v>710</v>
      </c>
      <c r="C20" s="25" t="s">
        <v>213</v>
      </c>
      <c r="D20" s="25">
        <v>10</v>
      </c>
      <c r="E20" s="376">
        <v>43370</v>
      </c>
    </row>
    <row r="21" spans="1:5" ht="25.5">
      <c r="A21" s="104" t="s">
        <v>689</v>
      </c>
      <c r="B21" s="104" t="s">
        <v>690</v>
      </c>
      <c r="C21" s="25" t="s">
        <v>213</v>
      </c>
      <c r="D21" s="25">
        <v>10</v>
      </c>
      <c r="E21" s="376">
        <v>43403</v>
      </c>
    </row>
    <row r="22" spans="1:5" ht="25.5">
      <c r="A22" s="104" t="s">
        <v>698</v>
      </c>
      <c r="B22" s="104" t="s">
        <v>707</v>
      </c>
      <c r="C22" s="25" t="s">
        <v>213</v>
      </c>
      <c r="D22" s="25">
        <v>10</v>
      </c>
      <c r="E22" s="376">
        <v>43405</v>
      </c>
    </row>
    <row r="23" spans="1:5" ht="25.5">
      <c r="A23" s="104" t="s">
        <v>699</v>
      </c>
      <c r="B23" s="104" t="s">
        <v>707</v>
      </c>
      <c r="C23" s="25" t="s">
        <v>213</v>
      </c>
      <c r="D23" s="25">
        <v>10</v>
      </c>
      <c r="E23" s="376">
        <v>43405</v>
      </c>
    </row>
    <row r="24" spans="1:5" ht="25.5">
      <c r="A24" s="104" t="s">
        <v>714</v>
      </c>
      <c r="B24" s="104" t="s">
        <v>713</v>
      </c>
      <c r="C24" s="25" t="s">
        <v>213</v>
      </c>
      <c r="D24" s="25">
        <v>10</v>
      </c>
      <c r="E24" s="376">
        <v>43431</v>
      </c>
    </row>
    <row r="25" spans="1:5" ht="25.5">
      <c r="A25" s="104" t="s">
        <v>726</v>
      </c>
      <c r="B25" s="104" t="s">
        <v>727</v>
      </c>
      <c r="C25" s="25" t="s">
        <v>213</v>
      </c>
      <c r="D25" s="25">
        <v>11</v>
      </c>
      <c r="E25" s="376">
        <v>43515</v>
      </c>
    </row>
    <row r="26" spans="1:5" ht="63.75">
      <c r="A26" s="104" t="s">
        <v>493</v>
      </c>
      <c r="B26" s="104" t="s">
        <v>750</v>
      </c>
      <c r="C26" s="25" t="s">
        <v>213</v>
      </c>
      <c r="D26" s="25">
        <v>11</v>
      </c>
      <c r="E26" s="376">
        <v>43584</v>
      </c>
    </row>
    <row r="27" spans="1:5" ht="25.5">
      <c r="A27" s="104" t="s">
        <v>736</v>
      </c>
      <c r="B27" s="104" t="s">
        <v>737</v>
      </c>
      <c r="C27" s="25" t="s">
        <v>213</v>
      </c>
      <c r="D27" s="25">
        <v>11</v>
      </c>
      <c r="E27" s="376">
        <v>43565</v>
      </c>
    </row>
    <row r="28" spans="1:5" ht="25.5">
      <c r="A28" s="104" t="s">
        <v>739</v>
      </c>
      <c r="B28" s="104" t="s">
        <v>738</v>
      </c>
      <c r="C28" s="25" t="s">
        <v>213</v>
      </c>
      <c r="D28" s="25">
        <v>11</v>
      </c>
      <c r="E28" s="376">
        <v>43565</v>
      </c>
    </row>
    <row r="29" spans="1:5" ht="51">
      <c r="A29" s="104" t="s">
        <v>493</v>
      </c>
      <c r="B29" s="104" t="s">
        <v>746</v>
      </c>
      <c r="C29" s="25" t="s">
        <v>747</v>
      </c>
      <c r="D29" s="25">
        <v>11</v>
      </c>
      <c r="E29" s="376">
        <v>43584</v>
      </c>
    </row>
    <row r="30" spans="1:5" ht="25.5">
      <c r="A30" s="571" t="s">
        <v>774</v>
      </c>
      <c r="B30" s="571" t="s">
        <v>773</v>
      </c>
      <c r="C30" s="25" t="s">
        <v>213</v>
      </c>
      <c r="D30" s="25">
        <v>11</v>
      </c>
      <c r="E30" s="572">
        <v>43593</v>
      </c>
    </row>
    <row r="31" spans="1:5" ht="76.5">
      <c r="A31" s="573" t="s">
        <v>493</v>
      </c>
      <c r="B31" s="571" t="s">
        <v>778</v>
      </c>
      <c r="C31" s="574" t="s">
        <v>777</v>
      </c>
      <c r="D31" s="574">
        <v>11</v>
      </c>
      <c r="E31" s="572">
        <v>43614</v>
      </c>
    </row>
    <row r="32" spans="1:5" ht="63.75">
      <c r="A32" s="573" t="s">
        <v>493</v>
      </c>
      <c r="B32" s="571" t="s">
        <v>794</v>
      </c>
      <c r="C32" s="574" t="s">
        <v>783</v>
      </c>
      <c r="D32" s="574">
        <v>12</v>
      </c>
      <c r="E32" s="572">
        <v>43696</v>
      </c>
    </row>
    <row r="33" spans="1:5">
      <c r="A33" s="573" t="s">
        <v>736</v>
      </c>
      <c r="B33" s="571" t="s">
        <v>781</v>
      </c>
      <c r="C33" s="574" t="s">
        <v>213</v>
      </c>
      <c r="D33" s="574">
        <v>12</v>
      </c>
      <c r="E33" s="572">
        <v>43696</v>
      </c>
    </row>
    <row r="34" spans="1:5" ht="25.5">
      <c r="A34" s="573" t="s">
        <v>465</v>
      </c>
      <c r="B34" s="571" t="s">
        <v>780</v>
      </c>
      <c r="C34" s="574" t="s">
        <v>213</v>
      </c>
      <c r="D34" s="574">
        <v>12</v>
      </c>
      <c r="E34" s="572">
        <v>43696</v>
      </c>
    </row>
    <row r="35" spans="1:5" ht="38.25">
      <c r="A35" s="104" t="s">
        <v>739</v>
      </c>
      <c r="B35" s="571" t="s">
        <v>796</v>
      </c>
      <c r="C35" s="574" t="s">
        <v>784</v>
      </c>
      <c r="D35" s="715">
        <v>12</v>
      </c>
      <c r="E35" s="572">
        <v>43699</v>
      </c>
    </row>
    <row r="36" spans="1:5" ht="38.25">
      <c r="A36" s="573" t="s">
        <v>785</v>
      </c>
      <c r="B36" s="571" t="s">
        <v>786</v>
      </c>
      <c r="C36" s="574" t="s">
        <v>747</v>
      </c>
      <c r="D36" s="715">
        <v>12</v>
      </c>
      <c r="E36" s="572">
        <v>43700</v>
      </c>
    </row>
    <row r="37" spans="1:5">
      <c r="A37" s="573" t="s">
        <v>466</v>
      </c>
      <c r="B37" s="571" t="s">
        <v>790</v>
      </c>
      <c r="C37" s="574" t="s">
        <v>213</v>
      </c>
      <c r="D37" s="715">
        <v>12</v>
      </c>
      <c r="E37" s="572">
        <v>43727</v>
      </c>
    </row>
    <row r="38" spans="1:5">
      <c r="A38" s="573" t="s">
        <v>801</v>
      </c>
      <c r="B38" s="571" t="s">
        <v>800</v>
      </c>
      <c r="C38" s="574" t="s">
        <v>213</v>
      </c>
      <c r="D38" s="715">
        <v>12</v>
      </c>
      <c r="E38" s="572">
        <v>43767</v>
      </c>
    </row>
    <row r="39" spans="1:5" ht="63.75">
      <c r="A39" s="573" t="s">
        <v>493</v>
      </c>
      <c r="B39" s="571" t="s">
        <v>832</v>
      </c>
      <c r="C39" s="574" t="s">
        <v>213</v>
      </c>
      <c r="D39" s="574">
        <v>13</v>
      </c>
      <c r="E39" s="572">
        <v>43935</v>
      </c>
    </row>
    <row r="40" spans="1:5">
      <c r="A40" s="573" t="s">
        <v>833</v>
      </c>
      <c r="B40" s="571" t="s">
        <v>834</v>
      </c>
      <c r="C40" s="574" t="s">
        <v>777</v>
      </c>
      <c r="D40" s="574">
        <v>13</v>
      </c>
      <c r="E40" s="572">
        <v>43942</v>
      </c>
    </row>
    <row r="41" spans="1:5" ht="25.5">
      <c r="A41" s="573" t="s">
        <v>836</v>
      </c>
      <c r="B41" s="571" t="s">
        <v>835</v>
      </c>
      <c r="C41" s="574" t="s">
        <v>213</v>
      </c>
      <c r="D41" s="574">
        <v>13</v>
      </c>
      <c r="E41" s="572">
        <v>43950</v>
      </c>
    </row>
    <row r="42" spans="1:5" ht="25.5">
      <c r="A42" s="571" t="s">
        <v>837</v>
      </c>
      <c r="B42" s="571" t="s">
        <v>838</v>
      </c>
      <c r="C42" s="574" t="s">
        <v>213</v>
      </c>
      <c r="D42" s="574">
        <v>13</v>
      </c>
      <c r="E42" s="572">
        <v>43950</v>
      </c>
    </row>
    <row r="43" spans="1:5" ht="25.5">
      <c r="A43" s="573" t="s">
        <v>470</v>
      </c>
      <c r="B43" s="571" t="s">
        <v>885</v>
      </c>
      <c r="C43" s="574" t="s">
        <v>213</v>
      </c>
      <c r="D43" s="574">
        <v>13</v>
      </c>
      <c r="E43" s="572">
        <v>43951</v>
      </c>
    </row>
    <row r="44" spans="1:5">
      <c r="A44" s="573" t="s">
        <v>736</v>
      </c>
      <c r="B44" s="571" t="s">
        <v>921</v>
      </c>
      <c r="C44" s="574" t="s">
        <v>213</v>
      </c>
      <c r="D44" s="574">
        <v>13</v>
      </c>
      <c r="E44" s="572">
        <v>44060</v>
      </c>
    </row>
    <row r="45" spans="1:5" ht="25.5">
      <c r="A45" s="573" t="s">
        <v>465</v>
      </c>
      <c r="B45" s="571" t="s">
        <v>952</v>
      </c>
      <c r="C45" s="574" t="s">
        <v>213</v>
      </c>
      <c r="D45" s="574">
        <v>13</v>
      </c>
      <c r="E45" s="572">
        <v>44118</v>
      </c>
    </row>
    <row r="46" spans="1:5">
      <c r="A46" s="573" t="s">
        <v>956</v>
      </c>
      <c r="B46" s="571" t="s">
        <v>957</v>
      </c>
      <c r="C46" s="574" t="s">
        <v>958</v>
      </c>
      <c r="D46" s="574">
        <v>13</v>
      </c>
      <c r="E46" s="572">
        <v>44124</v>
      </c>
    </row>
    <row r="47" spans="1:5" ht="25.5">
      <c r="A47" s="573" t="s">
        <v>470</v>
      </c>
      <c r="B47" s="571" t="s">
        <v>959</v>
      </c>
      <c r="C47" s="574" t="s">
        <v>958</v>
      </c>
      <c r="D47" s="574">
        <v>13</v>
      </c>
      <c r="E47" s="572">
        <v>44124</v>
      </c>
    </row>
    <row r="48" spans="1:5" ht="25.5">
      <c r="A48" s="573" t="s">
        <v>956</v>
      </c>
      <c r="B48" s="571" t="s">
        <v>964</v>
      </c>
      <c r="C48" s="574" t="s">
        <v>213</v>
      </c>
      <c r="D48" s="574">
        <v>14</v>
      </c>
      <c r="E48" s="572">
        <v>44252</v>
      </c>
    </row>
    <row r="49" spans="1:5" ht="25.5">
      <c r="A49" s="573" t="s">
        <v>975</v>
      </c>
      <c r="B49" s="571" t="s">
        <v>976</v>
      </c>
      <c r="C49" s="574" t="s">
        <v>213</v>
      </c>
      <c r="D49" s="574">
        <v>14</v>
      </c>
      <c r="E49" s="572">
        <v>44266</v>
      </c>
    </row>
    <row r="50" spans="1:5" ht="25.5">
      <c r="A50" s="573" t="s">
        <v>1007</v>
      </c>
      <c r="B50" s="571" t="s">
        <v>1008</v>
      </c>
      <c r="C50" s="574" t="s">
        <v>213</v>
      </c>
      <c r="D50" s="574">
        <v>14</v>
      </c>
      <c r="E50" s="572">
        <v>44293</v>
      </c>
    </row>
    <row r="51" spans="1:5" ht="51">
      <c r="A51" s="573" t="s">
        <v>988</v>
      </c>
      <c r="B51" s="571" t="s">
        <v>989</v>
      </c>
      <c r="C51" s="574" t="s">
        <v>213</v>
      </c>
      <c r="D51" s="574">
        <v>14</v>
      </c>
      <c r="E51" s="572">
        <v>44334</v>
      </c>
    </row>
    <row r="52" spans="1:5" ht="54" customHeight="1">
      <c r="A52" s="573" t="s">
        <v>470</v>
      </c>
      <c r="B52" s="571" t="s">
        <v>1022</v>
      </c>
      <c r="C52" s="574" t="s">
        <v>213</v>
      </c>
      <c r="D52" s="574">
        <v>15</v>
      </c>
      <c r="E52" s="572">
        <v>44460</v>
      </c>
    </row>
    <row r="53" spans="1:5" ht="135.75" customHeight="1">
      <c r="A53" s="573" t="s">
        <v>1017</v>
      </c>
      <c r="B53" s="571" t="s">
        <v>1019</v>
      </c>
      <c r="C53" s="574" t="s">
        <v>213</v>
      </c>
      <c r="D53" s="574">
        <v>15</v>
      </c>
      <c r="E53" s="572">
        <v>44537</v>
      </c>
    </row>
    <row r="54" spans="1:5" ht="51">
      <c r="A54" s="573" t="s">
        <v>470</v>
      </c>
      <c r="B54" s="571" t="s">
        <v>1028</v>
      </c>
      <c r="C54" s="574" t="s">
        <v>213</v>
      </c>
      <c r="D54" s="574">
        <v>15</v>
      </c>
      <c r="E54" s="572">
        <v>44550</v>
      </c>
    </row>
    <row r="55" spans="1:5">
      <c r="A55" s="573"/>
      <c r="B55" s="571"/>
      <c r="C55" s="574"/>
      <c r="D55" s="574"/>
      <c r="E55" s="574"/>
    </row>
    <row r="56" spans="1:5">
      <c r="A56" s="573"/>
      <c r="B56" s="571"/>
      <c r="C56" s="574"/>
      <c r="D56" s="574"/>
      <c r="E56" s="574"/>
    </row>
    <row r="57" spans="1:5">
      <c r="A57" s="573"/>
      <c r="B57" s="571"/>
      <c r="C57" s="574"/>
      <c r="D57" s="574"/>
      <c r="E57" s="574"/>
    </row>
  </sheetData>
  <printOptions horizontalCentered="1"/>
  <pageMargins left="0.25" right="0.25" top="0.75" bottom="0.75" header="0.3" footer="0.3"/>
  <pageSetup scale="90" orientation="portrait" r:id="rId1"/>
  <headerFooter>
    <oddFooter>&amp;L&amp;9&amp;F&amp;C&amp;9Page &amp;P of &amp;N&amp;R&amp;9&amp;A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H35"/>
  <sheetViews>
    <sheetView workbookViewId="0">
      <selection sqref="A1:D1"/>
    </sheetView>
  </sheetViews>
  <sheetFormatPr defaultColWidth="9.140625" defaultRowHeight="15"/>
  <cols>
    <col min="1" max="1" width="17.5703125" style="225" customWidth="1"/>
    <col min="2" max="2" width="27.5703125" style="225" customWidth="1"/>
    <col min="3" max="16384" width="9.140625" style="225"/>
  </cols>
  <sheetData>
    <row r="1" spans="1:8" s="137" customFormat="1" ht="45" customHeight="1">
      <c r="A1" s="1027" t="str">
        <f>'3.0 PAL 128'!J7</f>
        <v>type here</v>
      </c>
      <c r="B1" s="1027"/>
      <c r="C1" s="1027"/>
      <c r="D1" s="1027"/>
    </row>
    <row r="2" spans="1:8" s="137" customFormat="1">
      <c r="A2" s="139"/>
      <c r="C2" s="139"/>
      <c r="D2" s="139"/>
    </row>
    <row r="3" spans="1:8" s="137" customFormat="1">
      <c r="A3" s="139"/>
      <c r="C3" s="139"/>
      <c r="D3" s="139"/>
    </row>
    <row r="4" spans="1:8" s="137" customFormat="1">
      <c r="A4" s="168" t="s">
        <v>9</v>
      </c>
      <c r="B4" s="1029" t="str">
        <f>'3.0 PAL 128'!J10</f>
        <v>type here</v>
      </c>
      <c r="C4" s="1029"/>
      <c r="D4" s="169"/>
      <c r="E4" s="170"/>
      <c r="F4" s="170"/>
      <c r="G4" s="170"/>
      <c r="H4" s="170"/>
    </row>
    <row r="5" spans="1:8" s="137" customFormat="1">
      <c r="A5" s="168" t="s">
        <v>29</v>
      </c>
      <c r="B5" s="1030" t="str">
        <f>'3.0 PAL 128'!J8</f>
        <v>type here</v>
      </c>
      <c r="C5" s="1030"/>
      <c r="D5" s="169"/>
      <c r="E5" s="170"/>
      <c r="F5" s="170"/>
      <c r="G5" s="170"/>
      <c r="H5" s="170"/>
    </row>
    <row r="6" spans="1:8" s="137" customFormat="1">
      <c r="A6" s="168" t="s">
        <v>30</v>
      </c>
      <c r="B6" s="1031" t="str">
        <f>'3.0 PAL 128'!D9</f>
        <v>type here</v>
      </c>
      <c r="C6" s="1031"/>
      <c r="D6" s="169"/>
      <c r="E6" s="170"/>
      <c r="F6" s="170"/>
      <c r="G6" s="170"/>
      <c r="H6" s="170"/>
    </row>
    <row r="7" spans="1:8" s="137" customFormat="1">
      <c r="A7" s="270"/>
      <c r="B7" s="170"/>
      <c r="C7" s="169"/>
      <c r="D7" s="169"/>
      <c r="E7" s="170"/>
      <c r="F7" s="170"/>
      <c r="G7" s="170"/>
      <c r="H7" s="170"/>
    </row>
    <row r="8" spans="1:8" s="137" customFormat="1" ht="23.25">
      <c r="A8" s="958" t="s">
        <v>338</v>
      </c>
      <c r="B8" s="958"/>
      <c r="C8" s="958"/>
      <c r="D8" s="958"/>
      <c r="E8" s="170"/>
      <c r="F8" s="170"/>
      <c r="G8" s="170"/>
      <c r="H8" s="170"/>
    </row>
    <row r="9" spans="1:8" s="167" customFormat="1">
      <c r="A9" s="268"/>
      <c r="B9" s="268"/>
      <c r="C9" s="268"/>
      <c r="D9" s="268"/>
      <c r="E9" s="269" t="s">
        <v>339</v>
      </c>
      <c r="F9" s="225"/>
      <c r="G9" s="225"/>
      <c r="H9" s="225"/>
    </row>
    <row r="12" spans="1:8">
      <c r="F12" s="225" t="s">
        <v>340</v>
      </c>
    </row>
    <row r="17" spans="6:6">
      <c r="F17" s="225" t="s">
        <v>312</v>
      </c>
    </row>
    <row r="22" spans="6:6">
      <c r="F22" s="225" t="s">
        <v>341</v>
      </c>
    </row>
    <row r="27" spans="6:6">
      <c r="F27" s="225" t="s">
        <v>342</v>
      </c>
    </row>
    <row r="31" spans="6:6">
      <c r="F31" s="225" t="s">
        <v>343</v>
      </c>
    </row>
    <row r="35" spans="6:6">
      <c r="F35" s="225" t="s">
        <v>344</v>
      </c>
    </row>
  </sheetData>
  <sheetProtection formatCells="0" formatRows="0" insertRows="0" deleteRows="0" selectLockedCells="1"/>
  <mergeCells count="5">
    <mergeCell ref="A8:D8"/>
    <mergeCell ref="B5:C5"/>
    <mergeCell ref="B6:C6"/>
    <mergeCell ref="B4:C4"/>
    <mergeCell ref="A1:D1"/>
  </mergeCells>
  <printOptions horizontalCentered="1"/>
  <pageMargins left="0.25" right="0.25" top="0.75" bottom="0.75" header="0.3" footer="0.3"/>
  <pageSetup orientation="portrait" r:id="rId1"/>
  <headerFooter>
    <oddFooter>&amp;L&amp;9&amp;F&amp;C&amp;9Page &amp;P of &amp;N&amp;R&amp;9&amp;A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N52"/>
  <sheetViews>
    <sheetView zoomScale="80" zoomScaleNormal="80" workbookViewId="0">
      <selection activeCell="A6" sqref="A6"/>
    </sheetView>
  </sheetViews>
  <sheetFormatPr defaultRowHeight="15"/>
  <cols>
    <col min="1" max="1" width="8.5703125" customWidth="1"/>
    <col min="2" max="2" width="15.5703125" customWidth="1"/>
    <col min="3" max="3" width="8.42578125" customWidth="1"/>
    <col min="4" max="4" width="15.42578125" customWidth="1"/>
    <col min="5" max="5" width="24" customWidth="1"/>
    <col min="6" max="6" width="20.85546875" customWidth="1"/>
    <col min="7" max="7" width="7.42578125" customWidth="1"/>
    <col min="8" max="8" width="13.5703125" style="100" customWidth="1"/>
    <col min="9" max="9" width="26.5703125" customWidth="1"/>
    <col min="10" max="10" width="21.42578125" customWidth="1"/>
    <col min="11" max="11" width="25.140625" customWidth="1"/>
    <col min="12" max="12" width="22.140625" customWidth="1"/>
    <col min="13" max="13" width="25" customWidth="1"/>
    <col min="14" max="14" width="22.42578125" customWidth="1"/>
  </cols>
  <sheetData>
    <row r="1" spans="1:14">
      <c r="N1" s="450"/>
    </row>
    <row r="2" spans="1:14">
      <c r="A2" s="1234" t="s">
        <v>299</v>
      </c>
      <c r="B2" s="1235"/>
      <c r="C2" s="451" t="s">
        <v>535</v>
      </c>
      <c r="D2" s="452"/>
      <c r="E2" s="452"/>
      <c r="F2" s="452"/>
      <c r="G2" s="451" t="s">
        <v>536</v>
      </c>
      <c r="H2" s="453"/>
      <c r="I2" s="452"/>
      <c r="J2" s="451" t="s">
        <v>302</v>
      </c>
      <c r="K2" s="452"/>
      <c r="L2" s="451" t="s">
        <v>303</v>
      </c>
      <c r="M2" s="452"/>
      <c r="N2" s="454"/>
    </row>
    <row r="3" spans="1:14">
      <c r="A3" s="1236"/>
      <c r="B3" s="1237"/>
      <c r="C3" s="455" t="s">
        <v>304</v>
      </c>
      <c r="D3" s="450"/>
      <c r="E3" s="450"/>
      <c r="F3" s="450"/>
      <c r="G3" s="456"/>
      <c r="H3" s="457"/>
      <c r="I3" s="450"/>
      <c r="J3" s="456"/>
      <c r="K3" s="450"/>
      <c r="L3" s="450"/>
      <c r="M3" s="450"/>
      <c r="N3" s="458"/>
    </row>
    <row r="4" spans="1:14">
      <c r="A4" s="459"/>
      <c r="B4" s="460"/>
      <c r="C4" s="461"/>
      <c r="D4" s="462"/>
      <c r="E4" s="1238" t="s">
        <v>306</v>
      </c>
      <c r="F4" s="1239"/>
      <c r="G4" s="459"/>
      <c r="H4" s="459"/>
      <c r="I4" s="1238" t="s">
        <v>307</v>
      </c>
      <c r="J4" s="1240"/>
      <c r="K4" s="1240"/>
      <c r="L4" s="1240"/>
      <c r="M4" s="1239"/>
      <c r="N4" s="463"/>
    </row>
    <row r="5" spans="1:14" s="100" customFormat="1" ht="60">
      <c r="A5" s="464" t="s">
        <v>308</v>
      </c>
      <c r="B5" s="1241" t="s">
        <v>309</v>
      </c>
      <c r="C5" s="1241"/>
      <c r="D5" s="464" t="s">
        <v>310</v>
      </c>
      <c r="E5" s="465" t="s">
        <v>311</v>
      </c>
      <c r="F5" s="464" t="s">
        <v>312</v>
      </c>
      <c r="G5" s="464" t="s">
        <v>313</v>
      </c>
      <c r="H5" s="464" t="s">
        <v>314</v>
      </c>
      <c r="I5" s="464" t="s">
        <v>315</v>
      </c>
      <c r="J5" s="464" t="s">
        <v>316</v>
      </c>
      <c r="K5" s="466" t="s">
        <v>317</v>
      </c>
      <c r="L5" s="464" t="s">
        <v>318</v>
      </c>
      <c r="M5" s="467" t="s">
        <v>319</v>
      </c>
      <c r="N5" s="468" t="s">
        <v>320</v>
      </c>
    </row>
    <row r="6" spans="1:14" s="100" customFormat="1">
      <c r="A6" s="512" t="s">
        <v>321</v>
      </c>
      <c r="B6" s="1216" t="s">
        <v>692</v>
      </c>
      <c r="C6" s="1217"/>
      <c r="D6" s="1217"/>
      <c r="E6" s="1217"/>
      <c r="F6" s="1217"/>
      <c r="G6" s="1217"/>
      <c r="H6" s="1217"/>
      <c r="I6" s="1217"/>
      <c r="J6" s="1217"/>
      <c r="K6" s="1217"/>
      <c r="L6" s="1217"/>
      <c r="M6" s="1217"/>
      <c r="N6" s="1218"/>
    </row>
    <row r="7" spans="1:14" s="100" customFormat="1">
      <c r="A7" s="469">
        <v>1</v>
      </c>
      <c r="B7" s="470" t="s">
        <v>537</v>
      </c>
      <c r="C7" s="471"/>
      <c r="D7" s="472"/>
      <c r="E7" s="472"/>
      <c r="F7" s="472"/>
      <c r="G7" s="472"/>
      <c r="H7" s="473"/>
      <c r="I7" s="472"/>
      <c r="J7" s="472"/>
      <c r="K7" s="472"/>
      <c r="L7" s="472"/>
      <c r="M7" s="474"/>
      <c r="N7" s="475"/>
    </row>
    <row r="8" spans="1:14" s="480" customFormat="1" ht="30">
      <c r="A8" s="476">
        <v>100</v>
      </c>
      <c r="B8" s="1242" t="s">
        <v>538</v>
      </c>
      <c r="C8" s="1243"/>
      <c r="D8" s="477"/>
      <c r="E8" s="477" t="s">
        <v>539</v>
      </c>
      <c r="F8" s="477"/>
      <c r="G8" s="477"/>
      <c r="H8" s="476"/>
      <c r="I8" s="477" t="s">
        <v>540</v>
      </c>
      <c r="J8" s="477" t="s">
        <v>541</v>
      </c>
      <c r="K8" s="477" t="s">
        <v>542</v>
      </c>
      <c r="L8" s="477" t="s">
        <v>543</v>
      </c>
      <c r="M8" s="478" t="s">
        <v>544</v>
      </c>
      <c r="N8" s="479" t="s">
        <v>545</v>
      </c>
    </row>
    <row r="9" spans="1:14" s="480" customFormat="1" ht="30">
      <c r="A9" s="481">
        <v>105</v>
      </c>
      <c r="B9" s="1244" t="s">
        <v>546</v>
      </c>
      <c r="C9" s="1244"/>
      <c r="D9" s="482"/>
      <c r="E9" s="483" t="s">
        <v>547</v>
      </c>
      <c r="F9" s="484"/>
      <c r="G9" s="484" t="s">
        <v>548</v>
      </c>
      <c r="H9" s="485"/>
      <c r="I9" s="477" t="s">
        <v>549</v>
      </c>
      <c r="J9" s="477" t="s">
        <v>550</v>
      </c>
      <c r="K9" s="484" t="s">
        <v>542</v>
      </c>
      <c r="L9" s="486" t="s">
        <v>551</v>
      </c>
      <c r="M9" s="478" t="s">
        <v>552</v>
      </c>
      <c r="N9" s="479" t="s">
        <v>545</v>
      </c>
    </row>
    <row r="10" spans="1:14" s="480" customFormat="1" ht="64.5">
      <c r="A10" s="476">
        <v>115</v>
      </c>
      <c r="B10" s="1227" t="s">
        <v>553</v>
      </c>
      <c r="C10" s="1227"/>
      <c r="D10" s="477"/>
      <c r="E10" s="487" t="s">
        <v>554</v>
      </c>
      <c r="F10" s="488" t="s">
        <v>555</v>
      </c>
      <c r="G10" s="484" t="s">
        <v>548</v>
      </c>
      <c r="H10" s="489" t="s">
        <v>556</v>
      </c>
      <c r="I10" s="477" t="s">
        <v>557</v>
      </c>
      <c r="J10" s="478" t="s">
        <v>558</v>
      </c>
      <c r="K10" s="477" t="s">
        <v>559</v>
      </c>
      <c r="L10" s="487" t="s">
        <v>560</v>
      </c>
      <c r="M10" s="478" t="s">
        <v>561</v>
      </c>
      <c r="N10" s="479" t="s">
        <v>545</v>
      </c>
    </row>
    <row r="11" spans="1:14" ht="90">
      <c r="A11" s="482">
        <v>120</v>
      </c>
      <c r="B11" s="1245" t="s">
        <v>562</v>
      </c>
      <c r="C11" s="1246"/>
      <c r="D11" s="482"/>
      <c r="E11" s="490" t="s">
        <v>563</v>
      </c>
      <c r="F11" s="482" t="s">
        <v>564</v>
      </c>
      <c r="G11" s="482" t="s">
        <v>548</v>
      </c>
      <c r="H11" s="491"/>
      <c r="I11" s="487" t="s">
        <v>565</v>
      </c>
      <c r="J11" s="487" t="s">
        <v>566</v>
      </c>
      <c r="K11" s="487" t="s">
        <v>567</v>
      </c>
      <c r="L11" s="477" t="s">
        <v>568</v>
      </c>
      <c r="M11" s="478" t="s">
        <v>569</v>
      </c>
      <c r="N11" s="479" t="s">
        <v>545</v>
      </c>
    </row>
    <row r="12" spans="1:14" ht="90">
      <c r="A12" s="492"/>
      <c r="B12" s="1247"/>
      <c r="C12" s="1248"/>
      <c r="D12" s="492"/>
      <c r="E12" s="490" t="s">
        <v>570</v>
      </c>
      <c r="F12" s="492"/>
      <c r="G12" s="492"/>
      <c r="H12" s="493"/>
      <c r="I12" s="478" t="s">
        <v>571</v>
      </c>
      <c r="J12" s="487" t="s">
        <v>566</v>
      </c>
      <c r="K12" s="487" t="s">
        <v>572</v>
      </c>
      <c r="L12" s="477" t="s">
        <v>568</v>
      </c>
      <c r="M12" s="478" t="s">
        <v>569</v>
      </c>
      <c r="N12" s="479" t="s">
        <v>545</v>
      </c>
    </row>
    <row r="13" spans="1:14" ht="90">
      <c r="A13" s="494"/>
      <c r="B13" s="1249"/>
      <c r="C13" s="1250"/>
      <c r="D13" s="494"/>
      <c r="E13" s="487" t="s">
        <v>573</v>
      </c>
      <c r="F13" s="494"/>
      <c r="G13" s="494"/>
      <c r="H13" s="495"/>
      <c r="I13" s="478" t="s">
        <v>574</v>
      </c>
      <c r="J13" s="487" t="s">
        <v>566</v>
      </c>
      <c r="K13" s="487" t="s">
        <v>572</v>
      </c>
      <c r="L13" s="477" t="s">
        <v>568</v>
      </c>
      <c r="M13" s="478" t="s">
        <v>569</v>
      </c>
      <c r="N13" s="479" t="s">
        <v>545</v>
      </c>
    </row>
    <row r="14" spans="1:14" s="480" customFormat="1" ht="45">
      <c r="A14" s="481">
        <v>125</v>
      </c>
      <c r="B14" s="1251" t="s">
        <v>575</v>
      </c>
      <c r="C14" s="1251"/>
      <c r="D14" s="496" t="s">
        <v>576</v>
      </c>
      <c r="E14" s="482" t="s">
        <v>577</v>
      </c>
      <c r="F14" s="484"/>
      <c r="G14" s="484"/>
      <c r="H14" s="497"/>
      <c r="I14" s="477" t="s">
        <v>578</v>
      </c>
      <c r="J14" s="477" t="s">
        <v>579</v>
      </c>
      <c r="K14" s="477" t="s">
        <v>580</v>
      </c>
      <c r="L14" s="477" t="s">
        <v>581</v>
      </c>
      <c r="M14" s="478" t="s">
        <v>582</v>
      </c>
      <c r="N14" s="479" t="s">
        <v>545</v>
      </c>
    </row>
    <row r="15" spans="1:14" ht="30">
      <c r="A15" s="492"/>
      <c r="B15" s="1226"/>
      <c r="C15" s="1226"/>
      <c r="D15" s="492"/>
      <c r="E15" s="487" t="s">
        <v>583</v>
      </c>
      <c r="F15" s="484"/>
      <c r="G15" s="484" t="s">
        <v>548</v>
      </c>
      <c r="H15" s="498"/>
      <c r="I15" s="477" t="s">
        <v>584</v>
      </c>
      <c r="J15" s="496" t="s">
        <v>585</v>
      </c>
      <c r="K15" s="477" t="s">
        <v>580</v>
      </c>
      <c r="L15" s="477" t="s">
        <v>581</v>
      </c>
      <c r="M15" s="478" t="s">
        <v>582</v>
      </c>
      <c r="N15" s="479" t="s">
        <v>545</v>
      </c>
    </row>
    <row r="16" spans="1:14" ht="26.25">
      <c r="A16" s="494"/>
      <c r="B16" s="1225"/>
      <c r="C16" s="1225"/>
      <c r="D16" s="494"/>
      <c r="E16" s="487" t="s">
        <v>586</v>
      </c>
      <c r="F16" s="484"/>
      <c r="G16" s="484" t="s">
        <v>548</v>
      </c>
      <c r="H16" s="498"/>
      <c r="I16" s="477" t="s">
        <v>584</v>
      </c>
      <c r="J16" s="499" t="s">
        <v>587</v>
      </c>
      <c r="K16" s="477" t="s">
        <v>580</v>
      </c>
      <c r="L16" s="477" t="s">
        <v>581</v>
      </c>
      <c r="M16" s="478" t="s">
        <v>582</v>
      </c>
      <c r="N16" s="479" t="s">
        <v>545</v>
      </c>
    </row>
    <row r="17" spans="1:14" ht="30">
      <c r="A17" s="492">
        <v>130</v>
      </c>
      <c r="B17" s="1226" t="s">
        <v>588</v>
      </c>
      <c r="C17" s="1226"/>
      <c r="D17" s="492"/>
      <c r="E17" s="487" t="s">
        <v>589</v>
      </c>
      <c r="F17" s="487" t="s">
        <v>590</v>
      </c>
      <c r="G17" s="484" t="s">
        <v>548</v>
      </c>
      <c r="H17" s="500"/>
      <c r="I17" s="477" t="s">
        <v>591</v>
      </c>
      <c r="J17" s="484" t="s">
        <v>592</v>
      </c>
      <c r="K17" s="477" t="s">
        <v>559</v>
      </c>
      <c r="L17" s="477" t="s">
        <v>593</v>
      </c>
      <c r="M17" s="478" t="s">
        <v>552</v>
      </c>
      <c r="N17" s="501"/>
    </row>
    <row r="18" spans="1:14" s="480" customFormat="1" ht="30">
      <c r="A18" s="476">
        <v>135</v>
      </c>
      <c r="B18" s="1227" t="s">
        <v>575</v>
      </c>
      <c r="C18" s="1227"/>
      <c r="D18" s="477" t="s">
        <v>594</v>
      </c>
      <c r="E18" s="482" t="s">
        <v>577</v>
      </c>
      <c r="F18" s="482" t="s">
        <v>595</v>
      </c>
      <c r="G18" s="484"/>
      <c r="H18" s="497"/>
      <c r="I18" s="477" t="s">
        <v>578</v>
      </c>
      <c r="J18" s="477" t="s">
        <v>596</v>
      </c>
      <c r="K18" s="477" t="s">
        <v>542</v>
      </c>
      <c r="L18" s="477" t="s">
        <v>597</v>
      </c>
      <c r="M18" s="478" t="s">
        <v>582</v>
      </c>
      <c r="N18" s="479" t="s">
        <v>545</v>
      </c>
    </row>
    <row r="19" spans="1:14" ht="90">
      <c r="A19" s="484">
        <v>140</v>
      </c>
      <c r="B19" s="1215" t="s">
        <v>598</v>
      </c>
      <c r="C19" s="1215"/>
      <c r="D19" s="484"/>
      <c r="E19" s="487" t="s">
        <v>599</v>
      </c>
      <c r="F19" s="477" t="s">
        <v>600</v>
      </c>
      <c r="G19" s="484" t="s">
        <v>548</v>
      </c>
      <c r="H19" s="502"/>
      <c r="I19" s="487" t="s">
        <v>601</v>
      </c>
      <c r="J19" s="484" t="s">
        <v>602</v>
      </c>
      <c r="K19" s="477" t="s">
        <v>559</v>
      </c>
      <c r="L19" s="477" t="s">
        <v>603</v>
      </c>
      <c r="M19" s="478" t="s">
        <v>604</v>
      </c>
      <c r="N19" s="479" t="s">
        <v>545</v>
      </c>
    </row>
    <row r="20" spans="1:14" ht="64.5">
      <c r="A20" s="484">
        <v>145</v>
      </c>
      <c r="B20" s="1228" t="s">
        <v>605</v>
      </c>
      <c r="C20" s="1229"/>
      <c r="D20" s="478" t="s">
        <v>594</v>
      </c>
      <c r="E20" s="487" t="s">
        <v>577</v>
      </c>
      <c r="F20" s="490" t="s">
        <v>606</v>
      </c>
      <c r="G20" s="484"/>
      <c r="H20" s="502"/>
      <c r="I20" s="487" t="s">
        <v>578</v>
      </c>
      <c r="J20" s="477" t="s">
        <v>596</v>
      </c>
      <c r="K20" s="477" t="s">
        <v>559</v>
      </c>
      <c r="L20" s="477" t="s">
        <v>603</v>
      </c>
      <c r="M20" s="478" t="s">
        <v>604</v>
      </c>
      <c r="N20" s="479" t="s">
        <v>545</v>
      </c>
    </row>
    <row r="21" spans="1:14" ht="26.25">
      <c r="A21" s="492">
        <v>150</v>
      </c>
      <c r="B21" s="1230" t="s">
        <v>607</v>
      </c>
      <c r="C21" s="1231"/>
      <c r="D21" s="503"/>
      <c r="E21" s="504" t="s">
        <v>608</v>
      </c>
      <c r="F21" s="496" t="s">
        <v>609</v>
      </c>
      <c r="G21" s="478" t="s">
        <v>610</v>
      </c>
      <c r="H21" s="505"/>
      <c r="I21" s="477" t="s">
        <v>611</v>
      </c>
      <c r="J21" s="477" t="s">
        <v>541</v>
      </c>
      <c r="K21" s="477" t="s">
        <v>559</v>
      </c>
      <c r="L21" s="477" t="s">
        <v>581</v>
      </c>
      <c r="M21" s="478" t="s">
        <v>582</v>
      </c>
      <c r="N21" s="479" t="s">
        <v>545</v>
      </c>
    </row>
    <row r="22" spans="1:14" ht="30">
      <c r="A22" s="482">
        <v>155</v>
      </c>
      <c r="B22" s="1232" t="s">
        <v>612</v>
      </c>
      <c r="C22" s="1233"/>
      <c r="D22" s="482" t="s">
        <v>21</v>
      </c>
      <c r="E22" s="484" t="s">
        <v>613</v>
      </c>
      <c r="F22" s="482" t="s">
        <v>614</v>
      </c>
      <c r="G22" s="478" t="s">
        <v>610</v>
      </c>
      <c r="H22" s="500"/>
      <c r="I22" s="477" t="s">
        <v>615</v>
      </c>
      <c r="J22" s="477" t="s">
        <v>616</v>
      </c>
      <c r="K22" s="477" t="s">
        <v>559</v>
      </c>
      <c r="L22" s="496" t="s">
        <v>617</v>
      </c>
      <c r="M22" s="478" t="s">
        <v>552</v>
      </c>
      <c r="N22" s="479" t="s">
        <v>545</v>
      </c>
    </row>
    <row r="23" spans="1:14" ht="30">
      <c r="A23" s="492"/>
      <c r="B23" s="1219"/>
      <c r="C23" s="1220"/>
      <c r="D23" s="492"/>
      <c r="E23" s="487" t="s">
        <v>618</v>
      </c>
      <c r="F23" s="492"/>
      <c r="G23" s="478" t="s">
        <v>610</v>
      </c>
      <c r="H23" s="500"/>
      <c r="I23" s="487" t="s">
        <v>619</v>
      </c>
      <c r="J23" s="477" t="s">
        <v>616</v>
      </c>
      <c r="K23" s="477" t="s">
        <v>559</v>
      </c>
      <c r="L23" s="496" t="s">
        <v>617</v>
      </c>
      <c r="M23" s="478" t="s">
        <v>552</v>
      </c>
      <c r="N23" s="479" t="s">
        <v>545</v>
      </c>
    </row>
    <row r="24" spans="1:14" ht="30">
      <c r="A24" s="492"/>
      <c r="B24" s="1219"/>
      <c r="C24" s="1220"/>
      <c r="D24" s="492"/>
      <c r="E24" s="484" t="s">
        <v>620</v>
      </c>
      <c r="F24" s="492"/>
      <c r="G24" s="478" t="s">
        <v>610</v>
      </c>
      <c r="H24" s="500"/>
      <c r="I24" s="477" t="s">
        <v>621</v>
      </c>
      <c r="J24" s="484" t="s">
        <v>616</v>
      </c>
      <c r="K24" s="477" t="s">
        <v>559</v>
      </c>
      <c r="L24" s="496" t="s">
        <v>617</v>
      </c>
      <c r="M24" s="478" t="s">
        <v>552</v>
      </c>
      <c r="N24" s="479" t="s">
        <v>545</v>
      </c>
    </row>
    <row r="25" spans="1:14" ht="30">
      <c r="A25" s="492"/>
      <c r="B25" s="1219"/>
      <c r="C25" s="1220"/>
      <c r="D25" s="492"/>
      <c r="E25" s="484" t="s">
        <v>622</v>
      </c>
      <c r="F25" s="492"/>
      <c r="G25" s="478" t="s">
        <v>610</v>
      </c>
      <c r="H25" s="500"/>
      <c r="I25" s="477" t="s">
        <v>623</v>
      </c>
      <c r="J25" s="484" t="s">
        <v>616</v>
      </c>
      <c r="K25" s="477" t="s">
        <v>559</v>
      </c>
      <c r="L25" s="496" t="s">
        <v>617</v>
      </c>
      <c r="M25" s="478" t="s">
        <v>552</v>
      </c>
      <c r="N25" s="479" t="s">
        <v>545</v>
      </c>
    </row>
    <row r="26" spans="1:14" ht="30">
      <c r="A26" s="492"/>
      <c r="B26" s="1219"/>
      <c r="C26" s="1220"/>
      <c r="D26" s="492"/>
      <c r="E26" s="484" t="s">
        <v>624</v>
      </c>
      <c r="F26" s="492"/>
      <c r="G26" s="478" t="s">
        <v>610</v>
      </c>
      <c r="H26" s="500"/>
      <c r="I26" s="477" t="s">
        <v>625</v>
      </c>
      <c r="J26" s="484" t="s">
        <v>616</v>
      </c>
      <c r="K26" s="477" t="s">
        <v>559</v>
      </c>
      <c r="L26" s="496" t="s">
        <v>617</v>
      </c>
      <c r="M26" s="478" t="s">
        <v>552</v>
      </c>
      <c r="N26" s="479" t="s">
        <v>545</v>
      </c>
    </row>
    <row r="27" spans="1:14" ht="30">
      <c r="A27" s="492"/>
      <c r="B27" s="1219"/>
      <c r="C27" s="1220"/>
      <c r="D27" s="492"/>
      <c r="E27" s="478" t="s">
        <v>626</v>
      </c>
      <c r="F27" s="492"/>
      <c r="G27" s="478" t="s">
        <v>610</v>
      </c>
      <c r="H27" s="500"/>
      <c r="I27" s="477" t="s">
        <v>627</v>
      </c>
      <c r="J27" s="484" t="s">
        <v>616</v>
      </c>
      <c r="K27" s="477" t="s">
        <v>559</v>
      </c>
      <c r="L27" s="496" t="s">
        <v>617</v>
      </c>
      <c r="M27" s="478" t="s">
        <v>552</v>
      </c>
      <c r="N27" s="479" t="s">
        <v>545</v>
      </c>
    </row>
    <row r="28" spans="1:14" ht="30">
      <c r="A28" s="492"/>
      <c r="B28" s="1219"/>
      <c r="C28" s="1220"/>
      <c r="D28" s="492"/>
      <c r="E28" s="484" t="s">
        <v>628</v>
      </c>
      <c r="F28" s="492"/>
      <c r="G28" s="478" t="s">
        <v>610</v>
      </c>
      <c r="H28" s="500"/>
      <c r="I28" s="477" t="s">
        <v>629</v>
      </c>
      <c r="J28" s="478" t="s">
        <v>630</v>
      </c>
      <c r="K28" s="477" t="s">
        <v>559</v>
      </c>
      <c r="L28" s="477" t="s">
        <v>617</v>
      </c>
      <c r="M28" s="478" t="s">
        <v>552</v>
      </c>
      <c r="N28" s="479" t="s">
        <v>545</v>
      </c>
    </row>
    <row r="29" spans="1:14" ht="30">
      <c r="A29" s="492"/>
      <c r="B29" s="1219"/>
      <c r="C29" s="1220"/>
      <c r="D29" s="492"/>
      <c r="E29" s="484" t="s">
        <v>628</v>
      </c>
      <c r="F29" s="492"/>
      <c r="G29" s="478" t="s">
        <v>610</v>
      </c>
      <c r="H29" s="500"/>
      <c r="I29" s="477" t="s">
        <v>631</v>
      </c>
      <c r="J29" s="478" t="s">
        <v>630</v>
      </c>
      <c r="K29" s="477" t="s">
        <v>559</v>
      </c>
      <c r="L29" s="477" t="s">
        <v>617</v>
      </c>
      <c r="M29" s="478" t="s">
        <v>552</v>
      </c>
      <c r="N29" s="479" t="s">
        <v>545</v>
      </c>
    </row>
    <row r="30" spans="1:14" ht="30">
      <c r="A30" s="492"/>
      <c r="B30" s="1219"/>
      <c r="C30" s="1220"/>
      <c r="D30" s="492"/>
      <c r="E30" s="478" t="s">
        <v>632</v>
      </c>
      <c r="F30" s="492"/>
      <c r="G30" s="478" t="s">
        <v>610</v>
      </c>
      <c r="H30" s="500"/>
      <c r="I30" s="487" t="s">
        <v>633</v>
      </c>
      <c r="J30" s="478" t="s">
        <v>587</v>
      </c>
      <c r="K30" s="490" t="s">
        <v>634</v>
      </c>
      <c r="L30" s="477" t="s">
        <v>617</v>
      </c>
      <c r="M30" s="478" t="s">
        <v>552</v>
      </c>
      <c r="N30" s="479" t="s">
        <v>545</v>
      </c>
    </row>
    <row r="31" spans="1:14" ht="30">
      <c r="A31" s="492"/>
      <c r="B31" s="1219"/>
      <c r="C31" s="1220"/>
      <c r="D31" s="492"/>
      <c r="E31" s="484" t="s">
        <v>635</v>
      </c>
      <c r="F31" s="492"/>
      <c r="G31" s="484" t="s">
        <v>610</v>
      </c>
      <c r="H31" s="500"/>
      <c r="I31" s="487" t="s">
        <v>636</v>
      </c>
      <c r="J31" s="478" t="s">
        <v>637</v>
      </c>
      <c r="K31" s="490" t="s">
        <v>634</v>
      </c>
      <c r="L31" s="477" t="s">
        <v>617</v>
      </c>
      <c r="M31" s="478" t="s">
        <v>552</v>
      </c>
      <c r="N31" s="479" t="s">
        <v>545</v>
      </c>
    </row>
    <row r="32" spans="1:14" ht="30">
      <c r="A32" s="492"/>
      <c r="B32" s="1219"/>
      <c r="C32" s="1220"/>
      <c r="D32" s="492"/>
      <c r="E32" s="484" t="s">
        <v>635</v>
      </c>
      <c r="F32" s="492"/>
      <c r="G32" s="484" t="s">
        <v>610</v>
      </c>
      <c r="H32" s="500"/>
      <c r="I32" s="487" t="s">
        <v>638</v>
      </c>
      <c r="J32" s="478" t="s">
        <v>637</v>
      </c>
      <c r="K32" s="490" t="s">
        <v>634</v>
      </c>
      <c r="L32" s="477" t="s">
        <v>617</v>
      </c>
      <c r="M32" s="478" t="s">
        <v>552</v>
      </c>
      <c r="N32" s="479" t="s">
        <v>545</v>
      </c>
    </row>
    <row r="33" spans="1:14" ht="30">
      <c r="A33" s="492"/>
      <c r="B33" s="1219"/>
      <c r="C33" s="1220"/>
      <c r="D33" s="492"/>
      <c r="E33" s="477" t="s">
        <v>639</v>
      </c>
      <c r="F33" s="503"/>
      <c r="G33" s="484" t="s">
        <v>610</v>
      </c>
      <c r="H33" s="506"/>
      <c r="I33" s="477" t="s">
        <v>640</v>
      </c>
      <c r="J33" s="484" t="s">
        <v>616</v>
      </c>
      <c r="K33" s="477" t="s">
        <v>559</v>
      </c>
      <c r="L33" s="477" t="s">
        <v>617</v>
      </c>
      <c r="M33" s="478" t="s">
        <v>552</v>
      </c>
      <c r="N33" s="479" t="s">
        <v>545</v>
      </c>
    </row>
    <row r="34" spans="1:14" ht="30">
      <c r="A34" s="492"/>
      <c r="B34" s="1219"/>
      <c r="C34" s="1220"/>
      <c r="D34" s="492"/>
      <c r="E34" s="487" t="s">
        <v>641</v>
      </c>
      <c r="F34" s="503"/>
      <c r="G34" s="484" t="s">
        <v>610</v>
      </c>
      <c r="H34" s="506"/>
      <c r="I34" s="487" t="s">
        <v>642</v>
      </c>
      <c r="J34" s="484" t="s">
        <v>616</v>
      </c>
      <c r="K34" s="477" t="s">
        <v>559</v>
      </c>
      <c r="L34" s="477" t="s">
        <v>617</v>
      </c>
      <c r="M34" s="478" t="s">
        <v>552</v>
      </c>
      <c r="N34" s="479" t="s">
        <v>545</v>
      </c>
    </row>
    <row r="35" spans="1:14" ht="30">
      <c r="A35" s="492"/>
      <c r="B35" s="1219"/>
      <c r="C35" s="1220"/>
      <c r="D35" s="492"/>
      <c r="E35" s="487" t="s">
        <v>643</v>
      </c>
      <c r="F35" s="503"/>
      <c r="G35" s="484" t="s">
        <v>610</v>
      </c>
      <c r="H35" s="506"/>
      <c r="I35" s="490" t="s">
        <v>644</v>
      </c>
      <c r="J35" s="507" t="s">
        <v>587</v>
      </c>
      <c r="K35" s="490" t="s">
        <v>634</v>
      </c>
      <c r="L35" s="477" t="s">
        <v>617</v>
      </c>
      <c r="M35" s="478" t="s">
        <v>552</v>
      </c>
      <c r="N35" s="479" t="s">
        <v>545</v>
      </c>
    </row>
    <row r="36" spans="1:14" ht="30">
      <c r="A36" s="492"/>
      <c r="B36" s="1219"/>
      <c r="C36" s="1220"/>
      <c r="D36" s="492"/>
      <c r="E36" s="487" t="s">
        <v>645</v>
      </c>
      <c r="F36" s="503"/>
      <c r="G36" s="484" t="s">
        <v>610</v>
      </c>
      <c r="H36" s="506"/>
      <c r="I36" s="487" t="s">
        <v>646</v>
      </c>
      <c r="J36" s="507" t="s">
        <v>616</v>
      </c>
      <c r="K36" s="490" t="s">
        <v>634</v>
      </c>
      <c r="L36" s="477" t="s">
        <v>617</v>
      </c>
      <c r="M36" s="478" t="s">
        <v>552</v>
      </c>
      <c r="N36" s="479" t="s">
        <v>545</v>
      </c>
    </row>
    <row r="37" spans="1:14" ht="30">
      <c r="A37" s="492"/>
      <c r="B37" s="1219"/>
      <c r="C37" s="1220"/>
      <c r="D37" s="492"/>
      <c r="E37" s="487" t="s">
        <v>647</v>
      </c>
      <c r="F37" s="503"/>
      <c r="G37" s="484" t="s">
        <v>610</v>
      </c>
      <c r="H37" s="506"/>
      <c r="I37" s="490" t="s">
        <v>648</v>
      </c>
      <c r="J37" s="507" t="s">
        <v>616</v>
      </c>
      <c r="K37" s="490" t="s">
        <v>634</v>
      </c>
      <c r="L37" s="477" t="s">
        <v>617</v>
      </c>
      <c r="M37" s="478" t="s">
        <v>552</v>
      </c>
      <c r="N37" s="479" t="s">
        <v>545</v>
      </c>
    </row>
    <row r="38" spans="1:14" ht="30">
      <c r="A38" s="492"/>
      <c r="B38" s="1219"/>
      <c r="C38" s="1220"/>
      <c r="D38" s="492"/>
      <c r="E38" s="487" t="s">
        <v>583</v>
      </c>
      <c r="F38" s="492"/>
      <c r="G38" s="484" t="s">
        <v>610</v>
      </c>
      <c r="H38" s="506"/>
      <c r="I38" s="490" t="s">
        <v>649</v>
      </c>
      <c r="J38" s="490" t="s">
        <v>650</v>
      </c>
      <c r="K38" s="477" t="s">
        <v>559</v>
      </c>
      <c r="L38" s="477" t="s">
        <v>617</v>
      </c>
      <c r="M38" s="478" t="s">
        <v>552</v>
      </c>
      <c r="N38" s="479" t="s">
        <v>545</v>
      </c>
    </row>
    <row r="39" spans="1:14" ht="30">
      <c r="A39" s="492"/>
      <c r="B39" s="1219"/>
      <c r="C39" s="1220"/>
      <c r="D39" s="492"/>
      <c r="E39" s="487" t="s">
        <v>651</v>
      </c>
      <c r="F39" s="492"/>
      <c r="G39" s="484" t="s">
        <v>610</v>
      </c>
      <c r="H39" s="506"/>
      <c r="I39" s="490" t="s">
        <v>652</v>
      </c>
      <c r="J39" s="490" t="s">
        <v>653</v>
      </c>
      <c r="K39" s="477" t="s">
        <v>559</v>
      </c>
      <c r="L39" s="477" t="s">
        <v>617</v>
      </c>
      <c r="M39" s="478" t="s">
        <v>552</v>
      </c>
      <c r="N39" s="479" t="s">
        <v>545</v>
      </c>
    </row>
    <row r="40" spans="1:14" ht="30">
      <c r="A40" s="492"/>
      <c r="B40" s="1219"/>
      <c r="C40" s="1220"/>
      <c r="D40" s="492"/>
      <c r="E40" s="487" t="s">
        <v>643</v>
      </c>
      <c r="F40" s="503"/>
      <c r="G40" s="484" t="s">
        <v>610</v>
      </c>
      <c r="H40" s="506"/>
      <c r="I40" s="477" t="s">
        <v>640</v>
      </c>
      <c r="J40" s="484" t="s">
        <v>616</v>
      </c>
      <c r="K40" s="477" t="s">
        <v>559</v>
      </c>
      <c r="L40" s="477" t="s">
        <v>617</v>
      </c>
      <c r="M40" s="478" t="s">
        <v>552</v>
      </c>
      <c r="N40" s="479" t="s">
        <v>545</v>
      </c>
    </row>
    <row r="41" spans="1:14" ht="30">
      <c r="A41" s="492"/>
      <c r="B41" s="1219"/>
      <c r="C41" s="1220"/>
      <c r="D41" s="492"/>
      <c r="E41" s="487" t="s">
        <v>645</v>
      </c>
      <c r="F41" s="503"/>
      <c r="G41" s="484" t="s">
        <v>610</v>
      </c>
      <c r="H41" s="506"/>
      <c r="I41" s="487" t="s">
        <v>642</v>
      </c>
      <c r="J41" s="484" t="s">
        <v>616</v>
      </c>
      <c r="K41" s="477" t="s">
        <v>559</v>
      </c>
      <c r="L41" s="477" t="s">
        <v>617</v>
      </c>
      <c r="M41" s="478" t="s">
        <v>552</v>
      </c>
      <c r="N41" s="479" t="s">
        <v>545</v>
      </c>
    </row>
    <row r="42" spans="1:14" ht="30">
      <c r="A42" s="492"/>
      <c r="B42" s="1219"/>
      <c r="C42" s="1220"/>
      <c r="D42" s="492"/>
      <c r="E42" s="490" t="s">
        <v>654</v>
      </c>
      <c r="F42" s="503"/>
      <c r="G42" s="484" t="s">
        <v>610</v>
      </c>
      <c r="H42" s="506"/>
      <c r="I42" s="490" t="s">
        <v>655</v>
      </c>
      <c r="J42" s="507" t="s">
        <v>616</v>
      </c>
      <c r="K42" s="490" t="s">
        <v>634</v>
      </c>
      <c r="L42" s="477" t="s">
        <v>617</v>
      </c>
      <c r="M42" s="478" t="s">
        <v>552</v>
      </c>
      <c r="N42" s="479" t="s">
        <v>545</v>
      </c>
    </row>
    <row r="43" spans="1:14" ht="30">
      <c r="A43" s="492"/>
      <c r="B43" s="1219"/>
      <c r="C43" s="1220"/>
      <c r="D43" s="492"/>
      <c r="E43" s="490" t="s">
        <v>656</v>
      </c>
      <c r="F43" s="503"/>
      <c r="G43" s="484" t="s">
        <v>610</v>
      </c>
      <c r="H43" s="506"/>
      <c r="I43" s="490" t="s">
        <v>657</v>
      </c>
      <c r="J43" s="507" t="s">
        <v>616</v>
      </c>
      <c r="K43" s="490" t="s">
        <v>634</v>
      </c>
      <c r="L43" s="477" t="s">
        <v>617</v>
      </c>
      <c r="M43" s="478" t="s">
        <v>552</v>
      </c>
      <c r="N43" s="479" t="s">
        <v>545</v>
      </c>
    </row>
    <row r="44" spans="1:14" ht="30">
      <c r="A44" s="492"/>
      <c r="B44" s="1219"/>
      <c r="C44" s="1220"/>
      <c r="D44" s="492"/>
      <c r="E44" s="490" t="s">
        <v>658</v>
      </c>
      <c r="F44" s="503"/>
      <c r="G44" s="484" t="s">
        <v>610</v>
      </c>
      <c r="H44" s="506"/>
      <c r="I44" s="490" t="s">
        <v>642</v>
      </c>
      <c r="J44" s="507" t="s">
        <v>616</v>
      </c>
      <c r="K44" s="490" t="s">
        <v>634</v>
      </c>
      <c r="L44" s="477" t="s">
        <v>617</v>
      </c>
      <c r="M44" s="478" t="s">
        <v>552</v>
      </c>
      <c r="N44" s="479" t="s">
        <v>545</v>
      </c>
    </row>
    <row r="45" spans="1:14" ht="30">
      <c r="A45" s="492"/>
      <c r="B45" s="1219"/>
      <c r="C45" s="1220"/>
      <c r="D45" s="492"/>
      <c r="E45" s="490" t="s">
        <v>659</v>
      </c>
      <c r="F45" s="503"/>
      <c r="G45" s="487" t="s">
        <v>660</v>
      </c>
      <c r="H45" s="508"/>
      <c r="I45" s="496" t="s">
        <v>661</v>
      </c>
      <c r="J45" s="496" t="s">
        <v>662</v>
      </c>
      <c r="K45" s="490" t="s">
        <v>634</v>
      </c>
      <c r="L45" s="496" t="s">
        <v>617</v>
      </c>
      <c r="M45" s="478" t="s">
        <v>552</v>
      </c>
      <c r="N45" s="479" t="s">
        <v>545</v>
      </c>
    </row>
    <row r="46" spans="1:14" ht="39">
      <c r="A46" s="492"/>
      <c r="B46" s="1219"/>
      <c r="C46" s="1220"/>
      <c r="D46" s="492"/>
      <c r="E46" s="490" t="s">
        <v>663</v>
      </c>
      <c r="F46" s="503"/>
      <c r="G46" s="487" t="s">
        <v>660</v>
      </c>
      <c r="H46" s="508"/>
      <c r="I46" s="496" t="s">
        <v>664</v>
      </c>
      <c r="J46" s="496" t="s">
        <v>579</v>
      </c>
      <c r="K46" s="490" t="s">
        <v>634</v>
      </c>
      <c r="L46" s="496" t="s">
        <v>617</v>
      </c>
      <c r="M46" s="478" t="s">
        <v>552</v>
      </c>
      <c r="N46" s="479" t="s">
        <v>545</v>
      </c>
    </row>
    <row r="47" spans="1:14" ht="30">
      <c r="A47" s="492"/>
      <c r="B47" s="1219"/>
      <c r="C47" s="1220"/>
      <c r="D47" s="492"/>
      <c r="E47" s="482" t="s">
        <v>665</v>
      </c>
      <c r="F47" s="494"/>
      <c r="G47" s="487" t="s">
        <v>660</v>
      </c>
      <c r="H47" s="509"/>
      <c r="I47" s="496" t="s">
        <v>666</v>
      </c>
      <c r="J47" s="496" t="s">
        <v>541</v>
      </c>
      <c r="K47" s="490" t="s">
        <v>634</v>
      </c>
      <c r="L47" s="496" t="s">
        <v>617</v>
      </c>
      <c r="M47" s="478" t="s">
        <v>552</v>
      </c>
      <c r="N47" s="479" t="s">
        <v>545</v>
      </c>
    </row>
    <row r="48" spans="1:14" ht="30">
      <c r="A48" s="492"/>
      <c r="B48" s="1219"/>
      <c r="C48" s="1220"/>
      <c r="D48" s="492"/>
      <c r="E48" s="477" t="s">
        <v>667</v>
      </c>
      <c r="F48" s="484" t="s">
        <v>609</v>
      </c>
      <c r="G48" s="478" t="s">
        <v>610</v>
      </c>
      <c r="H48" s="498"/>
      <c r="I48" s="487" t="s">
        <v>668</v>
      </c>
      <c r="J48" s="477" t="s">
        <v>669</v>
      </c>
      <c r="K48" s="477" t="s">
        <v>559</v>
      </c>
      <c r="L48" s="496" t="s">
        <v>617</v>
      </c>
      <c r="M48" s="478" t="s">
        <v>552</v>
      </c>
      <c r="N48" s="479" t="s">
        <v>545</v>
      </c>
    </row>
    <row r="49" spans="1:14" ht="30">
      <c r="A49" s="492"/>
      <c r="B49" s="1219"/>
      <c r="C49" s="1220"/>
      <c r="D49" s="492"/>
      <c r="E49" s="490" t="s">
        <v>670</v>
      </c>
      <c r="F49" s="478" t="s">
        <v>609</v>
      </c>
      <c r="G49" s="478" t="s">
        <v>610</v>
      </c>
      <c r="H49" s="498"/>
      <c r="I49" s="490" t="s">
        <v>671</v>
      </c>
      <c r="J49" s="490" t="s">
        <v>616</v>
      </c>
      <c r="K49" s="490" t="s">
        <v>634</v>
      </c>
      <c r="L49" s="496" t="s">
        <v>617</v>
      </c>
      <c r="M49" s="478" t="s">
        <v>552</v>
      </c>
      <c r="N49" s="479" t="s">
        <v>545</v>
      </c>
    </row>
    <row r="50" spans="1:14" ht="105">
      <c r="A50" s="494"/>
      <c r="B50" s="1221"/>
      <c r="C50" s="1222"/>
      <c r="D50" s="494"/>
      <c r="E50" s="484" t="s">
        <v>672</v>
      </c>
      <c r="F50" s="484" t="s">
        <v>673</v>
      </c>
      <c r="G50" s="484" t="s">
        <v>548</v>
      </c>
      <c r="H50" s="498"/>
      <c r="I50" s="496" t="s">
        <v>674</v>
      </c>
      <c r="J50" s="496" t="s">
        <v>541</v>
      </c>
      <c r="K50" s="496" t="s">
        <v>559</v>
      </c>
      <c r="L50" s="496" t="s">
        <v>617</v>
      </c>
      <c r="M50" s="478" t="s">
        <v>552</v>
      </c>
      <c r="N50" s="479" t="s">
        <v>545</v>
      </c>
    </row>
    <row r="51" spans="1:14">
      <c r="A51" s="492">
        <v>160</v>
      </c>
      <c r="B51" s="1223" t="s">
        <v>675</v>
      </c>
      <c r="C51" s="1224"/>
      <c r="D51" s="492"/>
      <c r="E51" s="492" t="s">
        <v>676</v>
      </c>
      <c r="F51" s="482"/>
      <c r="G51" s="484"/>
      <c r="H51" s="510"/>
      <c r="I51" s="477" t="s">
        <v>677</v>
      </c>
      <c r="J51" s="477" t="s">
        <v>678</v>
      </c>
      <c r="K51" s="496" t="s">
        <v>679</v>
      </c>
      <c r="L51" s="477" t="s">
        <v>680</v>
      </c>
      <c r="M51" s="507" t="s">
        <v>681</v>
      </c>
      <c r="N51" s="511" t="s">
        <v>682</v>
      </c>
    </row>
    <row r="52" spans="1:14" ht="75">
      <c r="A52" s="484">
        <v>165</v>
      </c>
      <c r="B52" s="1215" t="s">
        <v>683</v>
      </c>
      <c r="C52" s="1215"/>
      <c r="D52" s="484"/>
      <c r="E52" s="477" t="s">
        <v>684</v>
      </c>
      <c r="F52" s="484"/>
      <c r="G52" s="477"/>
      <c r="H52" s="498"/>
      <c r="I52" s="477" t="s">
        <v>685</v>
      </c>
      <c r="J52" s="477" t="s">
        <v>541</v>
      </c>
      <c r="K52" s="477" t="s">
        <v>679</v>
      </c>
      <c r="L52" s="477" t="s">
        <v>686</v>
      </c>
      <c r="M52" s="478" t="s">
        <v>687</v>
      </c>
      <c r="N52" s="511" t="s">
        <v>688</v>
      </c>
    </row>
  </sheetData>
  <sheetProtection algorithmName="SHA-512" hashValue="kGzxK8hOBK5DylIe4zwBj4bS0NqpISCPTH7PAxbrAVzLuIASGBIb70lD5nw9RQYayFP1rN1kgdBgnwHloySecg==" saltValue="6djAEKr/Cyw20kz5IZGBYQ==" spinCount="100000" sheet="1" objects="1" scenarios="1"/>
  <mergeCells count="50">
    <mergeCell ref="B15:C15"/>
    <mergeCell ref="A2:B3"/>
    <mergeCell ref="E4:F4"/>
    <mergeCell ref="I4:M4"/>
    <mergeCell ref="B5:C5"/>
    <mergeCell ref="B8:C8"/>
    <mergeCell ref="B9:C9"/>
    <mergeCell ref="B10:C10"/>
    <mergeCell ref="B11:C11"/>
    <mergeCell ref="B12:C12"/>
    <mergeCell ref="B13:C13"/>
    <mergeCell ref="B14:C14"/>
    <mergeCell ref="B27:C27"/>
    <mergeCell ref="B16:C16"/>
    <mergeCell ref="B17:C17"/>
    <mergeCell ref="B18:C18"/>
    <mergeCell ref="B19:C19"/>
    <mergeCell ref="B20:C20"/>
    <mergeCell ref="B21:C21"/>
    <mergeCell ref="B22:C22"/>
    <mergeCell ref="B23:C23"/>
    <mergeCell ref="B24:C24"/>
    <mergeCell ref="B25:C25"/>
    <mergeCell ref="B26:C26"/>
    <mergeCell ref="B36:C36"/>
    <mergeCell ref="B37:C37"/>
    <mergeCell ref="B38:C38"/>
    <mergeCell ref="B39:C39"/>
    <mergeCell ref="B28:C28"/>
    <mergeCell ref="B29:C29"/>
    <mergeCell ref="B30:C30"/>
    <mergeCell ref="B31:C31"/>
    <mergeCell ref="B32:C32"/>
    <mergeCell ref="B33:C33"/>
    <mergeCell ref="B52:C52"/>
    <mergeCell ref="B6:N6"/>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rgb="FFFFFF00"/>
  </sheetPr>
  <dimension ref="A1:N42"/>
  <sheetViews>
    <sheetView zoomScale="90" zoomScaleNormal="90" workbookViewId="0">
      <selection activeCell="H3" sqref="H3:K3"/>
    </sheetView>
  </sheetViews>
  <sheetFormatPr defaultColWidth="9.140625" defaultRowHeight="15"/>
  <cols>
    <col min="1" max="1" width="8.5703125" style="266" customWidth="1"/>
    <col min="2" max="2" width="16.140625" style="225" customWidth="1"/>
    <col min="3" max="3" width="8.42578125" style="225" customWidth="1"/>
    <col min="4" max="4" width="15.42578125" style="225" customWidth="1"/>
    <col min="5" max="5" width="24" style="225" customWidth="1"/>
    <col min="6" max="6" width="20.85546875" style="225" customWidth="1"/>
    <col min="7" max="7" width="7.42578125" style="225" customWidth="1"/>
    <col min="8" max="8" width="14.42578125" style="229" customWidth="1"/>
    <col min="9" max="9" width="26.5703125" style="225" customWidth="1"/>
    <col min="10" max="10" width="21.42578125" style="225" customWidth="1"/>
    <col min="11" max="11" width="25.140625" style="225" customWidth="1"/>
    <col min="12" max="12" width="22.140625" style="225" customWidth="1"/>
    <col min="13" max="13" width="25" style="225" customWidth="1"/>
    <col min="14" max="14" width="22.5703125" style="225" customWidth="1"/>
    <col min="15" max="16384" width="9.140625" style="225"/>
  </cols>
  <sheetData>
    <row r="1" spans="1:14" ht="33" customHeight="1">
      <c r="A1" s="1252" t="s">
        <v>345</v>
      </c>
      <c r="B1" s="1253"/>
      <c r="C1" s="1253"/>
      <c r="D1" s="1253"/>
      <c r="E1" s="1253"/>
      <c r="F1" s="1253"/>
      <c r="G1" s="1253"/>
      <c r="H1" s="1253"/>
      <c r="I1" s="1253"/>
      <c r="J1" s="1253"/>
      <c r="K1" s="1253"/>
      <c r="L1" s="1254" t="str">
        <f>'3.0 PAL 128'!J7</f>
        <v>type here</v>
      </c>
      <c r="M1" s="1254"/>
      <c r="N1" s="1255"/>
    </row>
    <row r="2" spans="1:14" ht="17.25" customHeight="1">
      <c r="A2" s="261"/>
      <c r="B2" s="243" t="s">
        <v>288</v>
      </c>
      <c r="C2" s="226"/>
      <c r="D2" s="244" t="s">
        <v>322</v>
      </c>
      <c r="E2" s="1256"/>
      <c r="F2" s="1256"/>
      <c r="G2" s="1257"/>
      <c r="H2" s="1258" t="s">
        <v>289</v>
      </c>
      <c r="I2" s="1259"/>
      <c r="J2" s="1259"/>
      <c r="K2" s="1260"/>
      <c r="L2" s="719" t="s">
        <v>290</v>
      </c>
      <c r="M2" s="721" t="s">
        <v>86</v>
      </c>
      <c r="N2" s="720" t="s">
        <v>40</v>
      </c>
    </row>
    <row r="3" spans="1:14">
      <c r="A3" s="262" t="s">
        <v>8</v>
      </c>
      <c r="B3" s="245"/>
      <c r="C3" s="1267"/>
      <c r="D3" s="1268"/>
      <c r="E3" s="1268"/>
      <c r="F3" s="1268"/>
      <c r="G3" s="1269"/>
      <c r="H3" s="1261"/>
      <c r="I3" s="1262"/>
      <c r="J3" s="1262"/>
      <c r="K3" s="1263"/>
      <c r="L3" s="718"/>
      <c r="M3" s="722"/>
      <c r="N3" s="723"/>
    </row>
    <row r="4" spans="1:14">
      <c r="A4" s="1258" t="s">
        <v>9</v>
      </c>
      <c r="B4" s="1259"/>
      <c r="C4" s="1259"/>
      <c r="D4" s="1260"/>
      <c r="E4" s="1258" t="s">
        <v>30</v>
      </c>
      <c r="F4" s="1259"/>
      <c r="G4" s="1260"/>
      <c r="H4" s="1264" t="s">
        <v>291</v>
      </c>
      <c r="I4" s="1265"/>
      <c r="J4" s="1265"/>
      <c r="K4" s="1265"/>
      <c r="L4" s="1265"/>
      <c r="M4" s="1265"/>
      <c r="N4" s="1266"/>
    </row>
    <row r="5" spans="1:14">
      <c r="A5" s="1303" t="str">
        <f>'3.0 PAL 128'!J10</f>
        <v>type here</v>
      </c>
      <c r="B5" s="1274"/>
      <c r="C5" s="1274"/>
      <c r="D5" s="1275"/>
      <c r="E5" s="1304" t="str">
        <f>'3.0 PAL 128'!D9</f>
        <v>type here</v>
      </c>
      <c r="F5" s="1274"/>
      <c r="G5" s="1275"/>
      <c r="H5" s="1270" t="s">
        <v>292</v>
      </c>
      <c r="I5" s="1271"/>
      <c r="J5" s="1271"/>
      <c r="K5" s="1272"/>
      <c r="L5" s="1270" t="s">
        <v>293</v>
      </c>
      <c r="M5" s="1271"/>
      <c r="N5" s="1272"/>
    </row>
    <row r="6" spans="1:14">
      <c r="A6" s="1258" t="s">
        <v>294</v>
      </c>
      <c r="B6" s="1259"/>
      <c r="C6" s="1259"/>
      <c r="D6" s="1259"/>
      <c r="E6" s="1259"/>
      <c r="F6" s="1259"/>
      <c r="G6" s="1260"/>
      <c r="H6" s="1261"/>
      <c r="I6" s="1262"/>
      <c r="J6" s="1262"/>
      <c r="K6" s="1263"/>
      <c r="L6" s="1261"/>
      <c r="M6" s="1262"/>
      <c r="N6" s="1263"/>
    </row>
    <row r="7" spans="1:14">
      <c r="A7" s="1273" t="str">
        <f>'3.0 PAL 128'!J8</f>
        <v>type here</v>
      </c>
      <c r="B7" s="1274"/>
      <c r="C7" s="1274"/>
      <c r="D7" s="1274"/>
      <c r="E7" s="1274"/>
      <c r="F7" s="1274"/>
      <c r="G7" s="1275"/>
      <c r="H7" s="1276" t="s">
        <v>295</v>
      </c>
      <c r="I7" s="1277"/>
      <c r="J7" s="1277"/>
      <c r="K7" s="1278"/>
      <c r="L7" s="1258" t="s">
        <v>296</v>
      </c>
      <c r="M7" s="1259"/>
      <c r="N7" s="1260"/>
    </row>
    <row r="8" spans="1:14">
      <c r="A8" s="1258" t="s">
        <v>700</v>
      </c>
      <c r="B8" s="1259"/>
      <c r="C8" s="1259"/>
      <c r="D8" s="1260"/>
      <c r="E8" s="1259"/>
      <c r="F8" s="1259"/>
      <c r="G8" s="1260"/>
      <c r="H8" s="1261"/>
      <c r="I8" s="1262"/>
      <c r="J8" s="1262"/>
      <c r="K8" s="1263"/>
      <c r="L8" s="1261"/>
      <c r="M8" s="1262"/>
      <c r="N8" s="1263"/>
    </row>
    <row r="9" spans="1:14">
      <c r="A9" s="1261"/>
      <c r="B9" s="1262"/>
      <c r="C9" s="1262"/>
      <c r="D9" s="1263"/>
      <c r="E9" s="1280"/>
      <c r="F9" s="1280"/>
      <c r="G9" s="1281"/>
      <c r="H9" s="227"/>
      <c r="I9" s="227"/>
      <c r="J9" s="227"/>
      <c r="K9" s="227"/>
      <c r="L9" s="227"/>
      <c r="M9" s="227"/>
      <c r="N9" s="228"/>
    </row>
    <row r="10" spans="1:14">
      <c r="A10" s="1282" t="s">
        <v>299</v>
      </c>
      <c r="B10" s="1283"/>
      <c r="C10" s="246" t="s">
        <v>300</v>
      </c>
      <c r="D10" s="247"/>
      <c r="E10" s="247"/>
      <c r="F10" s="247"/>
      <c r="G10" s="247"/>
      <c r="H10" s="246" t="s">
        <v>301</v>
      </c>
      <c r="I10" s="248"/>
      <c r="J10" s="247"/>
      <c r="K10" s="246" t="s">
        <v>302</v>
      </c>
      <c r="L10" s="247"/>
      <c r="M10" s="246" t="s">
        <v>303</v>
      </c>
      <c r="N10" s="249"/>
    </row>
    <row r="11" spans="1:14">
      <c r="A11" s="1284"/>
      <c r="B11" s="1285"/>
      <c r="C11" s="254" t="s">
        <v>304</v>
      </c>
      <c r="D11" s="251"/>
      <c r="E11" s="251"/>
      <c r="F11" s="251"/>
      <c r="G11" s="251"/>
      <c r="H11" s="252"/>
      <c r="I11" s="253"/>
      <c r="J11" s="252"/>
      <c r="K11" s="252" t="s">
        <v>305</v>
      </c>
      <c r="L11" s="251"/>
      <c r="M11" s="251"/>
      <c r="N11" s="250"/>
    </row>
    <row r="12" spans="1:14">
      <c r="A12" s="1296" t="s">
        <v>308</v>
      </c>
      <c r="B12" s="1291" t="s">
        <v>309</v>
      </c>
      <c r="C12" s="1292"/>
      <c r="D12" s="1289" t="s">
        <v>310</v>
      </c>
      <c r="E12" s="1286" t="s">
        <v>306</v>
      </c>
      <c r="F12" s="1287"/>
      <c r="G12" s="1289" t="s">
        <v>313</v>
      </c>
      <c r="H12" s="1289" t="s">
        <v>314</v>
      </c>
      <c r="I12" s="1286" t="s">
        <v>307</v>
      </c>
      <c r="J12" s="1295"/>
      <c r="K12" s="1295"/>
      <c r="L12" s="1295"/>
      <c r="M12" s="1287"/>
      <c r="N12" s="260"/>
    </row>
    <row r="13" spans="1:14" s="229" customFormat="1" ht="60" customHeight="1">
      <c r="A13" s="1297"/>
      <c r="B13" s="1293"/>
      <c r="C13" s="1294"/>
      <c r="D13" s="1290"/>
      <c r="E13" s="256" t="s">
        <v>311</v>
      </c>
      <c r="F13" s="255" t="s">
        <v>312</v>
      </c>
      <c r="G13" s="1290"/>
      <c r="H13" s="1290"/>
      <c r="I13" s="255" t="s">
        <v>315</v>
      </c>
      <c r="J13" s="255" t="s">
        <v>316</v>
      </c>
      <c r="K13" s="257" t="s">
        <v>317</v>
      </c>
      <c r="L13" s="255" t="s">
        <v>318</v>
      </c>
      <c r="M13" s="258" t="s">
        <v>319</v>
      </c>
      <c r="N13" s="259" t="s">
        <v>320</v>
      </c>
    </row>
    <row r="14" spans="1:14" s="229" customFormat="1">
      <c r="A14" s="263">
        <v>1</v>
      </c>
      <c r="B14" s="230" t="s">
        <v>335</v>
      </c>
      <c r="C14" s="231"/>
      <c r="D14" s="232"/>
      <c r="E14" s="232"/>
      <c r="F14" s="232"/>
      <c r="G14" s="232"/>
      <c r="H14" s="233"/>
      <c r="I14" s="234"/>
      <c r="J14" s="234"/>
      <c r="K14" s="234"/>
      <c r="L14" s="234"/>
      <c r="M14" s="235"/>
      <c r="N14" s="236"/>
    </row>
    <row r="15" spans="1:14" s="239" customFormat="1" ht="12">
      <c r="A15" s="264" t="s">
        <v>325</v>
      </c>
      <c r="B15" s="1279"/>
      <c r="C15" s="1288"/>
      <c r="D15" s="237"/>
      <c r="E15" s="237"/>
      <c r="F15" s="237"/>
      <c r="G15" s="237"/>
      <c r="H15" s="238"/>
      <c r="I15" s="237"/>
      <c r="J15" s="539"/>
      <c r="K15" s="237"/>
      <c r="L15" s="539"/>
      <c r="M15" s="539"/>
      <c r="N15" s="237"/>
    </row>
    <row r="16" spans="1:14" s="239" customFormat="1" ht="12">
      <c r="A16" s="264" t="s">
        <v>326</v>
      </c>
      <c r="B16" s="1279"/>
      <c r="C16" s="1279"/>
      <c r="D16" s="539"/>
      <c r="E16" s="237"/>
      <c r="F16" s="237"/>
      <c r="G16" s="237"/>
      <c r="H16" s="238"/>
      <c r="I16" s="237"/>
      <c r="J16" s="539"/>
      <c r="K16" s="237"/>
      <c r="L16" s="539"/>
      <c r="M16" s="539"/>
      <c r="N16" s="237"/>
    </row>
    <row r="17" spans="1:14" s="239" customFormat="1" ht="12">
      <c r="A17" s="264" t="s">
        <v>327</v>
      </c>
      <c r="B17" s="1279"/>
      <c r="C17" s="1279"/>
      <c r="D17" s="237"/>
      <c r="E17" s="237"/>
      <c r="F17" s="237"/>
      <c r="G17" s="237"/>
      <c r="H17" s="238"/>
      <c r="I17" s="237"/>
      <c r="J17" s="539"/>
      <c r="K17" s="237"/>
      <c r="L17" s="539"/>
      <c r="M17" s="539"/>
      <c r="N17" s="237"/>
    </row>
    <row r="18" spans="1:14" s="239" customFormat="1" ht="12">
      <c r="A18" s="264" t="s">
        <v>328</v>
      </c>
      <c r="B18" s="1279"/>
      <c r="C18" s="1279"/>
      <c r="D18" s="237"/>
      <c r="E18" s="237"/>
      <c r="F18" s="237"/>
      <c r="G18" s="237"/>
      <c r="H18" s="238"/>
      <c r="I18" s="237"/>
      <c r="J18" s="539"/>
      <c r="K18" s="237"/>
      <c r="L18" s="539"/>
      <c r="M18" s="539"/>
      <c r="N18" s="237"/>
    </row>
    <row r="19" spans="1:14" s="239" customFormat="1" ht="12">
      <c r="A19" s="264" t="s">
        <v>329</v>
      </c>
      <c r="B19" s="1279"/>
      <c r="C19" s="1279"/>
      <c r="D19" s="237"/>
      <c r="E19" s="237"/>
      <c r="F19" s="237"/>
      <c r="G19" s="237"/>
      <c r="H19" s="238"/>
      <c r="I19" s="237"/>
      <c r="J19" s="539"/>
      <c r="K19" s="237"/>
      <c r="L19" s="539"/>
      <c r="M19" s="539"/>
      <c r="N19" s="237"/>
    </row>
    <row r="20" spans="1:14" s="239" customFormat="1" ht="12">
      <c r="A20" s="264"/>
      <c r="B20" s="1300"/>
      <c r="C20" s="1301"/>
      <c r="D20" s="237"/>
      <c r="E20" s="237"/>
      <c r="F20" s="237"/>
      <c r="G20" s="237"/>
      <c r="H20" s="238"/>
      <c r="I20" s="237"/>
      <c r="J20" s="539"/>
      <c r="K20" s="237"/>
      <c r="L20" s="539"/>
      <c r="M20" s="539"/>
      <c r="N20" s="237"/>
    </row>
    <row r="21" spans="1:14" s="240" customFormat="1" ht="12">
      <c r="A21" s="265"/>
      <c r="B21" s="1298"/>
      <c r="C21" s="1298"/>
      <c r="D21" s="539"/>
      <c r="E21" s="237"/>
      <c r="F21" s="237"/>
      <c r="G21" s="237"/>
      <c r="H21" s="238"/>
      <c r="I21" s="237"/>
      <c r="J21" s="539"/>
      <c r="K21" s="237"/>
      <c r="L21" s="539"/>
      <c r="M21" s="539"/>
      <c r="N21" s="237"/>
    </row>
    <row r="22" spans="1:14" s="240" customFormat="1" ht="12">
      <c r="A22" s="265"/>
      <c r="B22" s="1299"/>
      <c r="C22" s="1299"/>
      <c r="D22" s="539"/>
      <c r="E22" s="237"/>
      <c r="F22" s="237"/>
      <c r="G22" s="237"/>
      <c r="H22" s="238"/>
      <c r="I22" s="237"/>
      <c r="J22" s="539"/>
      <c r="K22" s="237"/>
      <c r="L22" s="539"/>
      <c r="M22" s="539"/>
      <c r="N22" s="237"/>
    </row>
    <row r="23" spans="1:14" s="240" customFormat="1" ht="12">
      <c r="A23" s="265"/>
      <c r="B23" s="1279"/>
      <c r="C23" s="1279"/>
      <c r="D23" s="539"/>
      <c r="E23" s="237"/>
      <c r="F23" s="237"/>
      <c r="G23" s="237"/>
      <c r="H23" s="238"/>
      <c r="I23" s="237"/>
      <c r="J23" s="539"/>
      <c r="K23" s="237"/>
      <c r="L23" s="539"/>
      <c r="M23" s="539"/>
      <c r="N23" s="237"/>
    </row>
    <row r="24" spans="1:14" s="240" customFormat="1" ht="12">
      <c r="A24" s="265"/>
      <c r="B24" s="1299"/>
      <c r="C24" s="1299"/>
      <c r="D24" s="539"/>
      <c r="E24" s="237"/>
      <c r="F24" s="237"/>
      <c r="G24" s="237"/>
      <c r="H24" s="238"/>
      <c r="I24" s="237"/>
      <c r="J24" s="539"/>
      <c r="K24" s="237"/>
      <c r="L24" s="539"/>
      <c r="M24" s="539"/>
      <c r="N24" s="237"/>
    </row>
    <row r="25" spans="1:14" s="240" customFormat="1" ht="12">
      <c r="A25" s="265"/>
      <c r="B25" s="1279"/>
      <c r="C25" s="1279"/>
      <c r="D25" s="539"/>
      <c r="E25" s="237"/>
      <c r="F25" s="237"/>
      <c r="G25" s="237"/>
      <c r="H25" s="241"/>
      <c r="I25" s="237"/>
      <c r="J25" s="237"/>
      <c r="K25" s="237"/>
      <c r="L25" s="539"/>
      <c r="M25" s="539"/>
      <c r="N25" s="237"/>
    </row>
    <row r="26" spans="1:14" s="240" customFormat="1" ht="12">
      <c r="A26" s="265"/>
      <c r="B26" s="1299"/>
      <c r="C26" s="1299"/>
      <c r="D26" s="539"/>
      <c r="E26" s="539"/>
      <c r="F26" s="539"/>
      <c r="G26" s="237"/>
      <c r="H26" s="242"/>
      <c r="I26" s="237"/>
      <c r="J26" s="237"/>
      <c r="K26" s="237"/>
      <c r="L26" s="237"/>
      <c r="M26" s="539"/>
      <c r="N26" s="237"/>
    </row>
    <row r="27" spans="1:14" s="240" customFormat="1" ht="12">
      <c r="A27" s="265"/>
      <c r="B27" s="1305"/>
      <c r="C27" s="1305"/>
      <c r="D27" s="539"/>
      <c r="E27" s="539"/>
      <c r="F27" s="539"/>
      <c r="G27" s="539"/>
      <c r="H27" s="242"/>
      <c r="I27" s="237"/>
      <c r="J27" s="237"/>
      <c r="K27" s="237"/>
      <c r="L27" s="539"/>
      <c r="M27" s="539"/>
      <c r="N27" s="237"/>
    </row>
    <row r="28" spans="1:14" s="240" customFormat="1" ht="12">
      <c r="A28" s="265"/>
      <c r="B28" s="1299"/>
      <c r="C28" s="1299"/>
      <c r="D28" s="539"/>
      <c r="E28" s="539"/>
      <c r="F28" s="539"/>
      <c r="G28" s="237"/>
      <c r="H28" s="242"/>
      <c r="I28" s="237"/>
      <c r="J28" s="237"/>
      <c r="K28" s="237"/>
      <c r="L28" s="237"/>
      <c r="M28" s="539"/>
      <c r="N28" s="237"/>
    </row>
    <row r="29" spans="1:14" s="240" customFormat="1" ht="12">
      <c r="A29" s="265"/>
      <c r="B29" s="1299"/>
      <c r="C29" s="1299"/>
      <c r="D29" s="539"/>
      <c r="E29" s="539"/>
      <c r="F29" s="539"/>
      <c r="G29" s="237"/>
      <c r="H29" s="242"/>
      <c r="I29" s="237"/>
      <c r="J29" s="237"/>
      <c r="K29" s="237"/>
      <c r="L29" s="539"/>
      <c r="M29" s="539"/>
      <c r="N29" s="237"/>
    </row>
    <row r="30" spans="1:14" s="240" customFormat="1" ht="12">
      <c r="A30" s="265"/>
      <c r="B30" s="1302"/>
      <c r="C30" s="1302"/>
      <c r="D30" s="539"/>
      <c r="E30" s="539"/>
      <c r="F30" s="539"/>
      <c r="G30" s="237"/>
      <c r="H30" s="242"/>
      <c r="I30" s="237"/>
      <c r="J30" s="237"/>
      <c r="K30" s="237"/>
      <c r="L30" s="237"/>
      <c r="M30" s="539"/>
      <c r="N30" s="237"/>
    </row>
    <row r="31" spans="1:14" s="240" customFormat="1" ht="12">
      <c r="A31" s="265"/>
      <c r="B31" s="1299"/>
      <c r="C31" s="1299"/>
      <c r="D31" s="539"/>
      <c r="E31" s="539"/>
      <c r="F31" s="539"/>
      <c r="G31" s="237"/>
      <c r="H31" s="242"/>
      <c r="I31" s="237"/>
      <c r="J31" s="237"/>
      <c r="K31" s="237"/>
      <c r="L31" s="539"/>
      <c r="M31" s="539"/>
      <c r="N31" s="237"/>
    </row>
    <row r="32" spans="1:14" s="240" customFormat="1" ht="12">
      <c r="A32" s="265"/>
      <c r="B32" s="1279"/>
      <c r="C32" s="1279"/>
      <c r="D32" s="237"/>
      <c r="E32" s="237"/>
      <c r="F32" s="237"/>
      <c r="G32" s="539"/>
      <c r="H32" s="242"/>
      <c r="I32" s="237"/>
      <c r="J32" s="237"/>
      <c r="K32" s="237"/>
      <c r="L32" s="238"/>
      <c r="M32" s="539"/>
      <c r="N32" s="539"/>
    </row>
    <row r="33" spans="1:14" s="229" customFormat="1">
      <c r="A33" s="263">
        <v>2</v>
      </c>
      <c r="B33" s="230" t="s">
        <v>335</v>
      </c>
      <c r="C33" s="231"/>
      <c r="D33" s="232"/>
      <c r="E33" s="232"/>
      <c r="F33" s="232"/>
      <c r="G33" s="232"/>
      <c r="H33" s="233"/>
      <c r="I33" s="234"/>
      <c r="J33" s="234"/>
      <c r="K33" s="234"/>
      <c r="L33" s="234"/>
      <c r="M33" s="235"/>
      <c r="N33" s="236"/>
    </row>
    <row r="34" spans="1:14" s="240" customFormat="1" ht="12">
      <c r="A34" s="265" t="s">
        <v>330</v>
      </c>
      <c r="B34" s="1299"/>
      <c r="C34" s="1299"/>
      <c r="D34" s="539"/>
      <c r="E34" s="539"/>
      <c r="F34" s="539"/>
      <c r="G34" s="237"/>
      <c r="H34" s="242"/>
      <c r="I34" s="237"/>
      <c r="J34" s="237"/>
      <c r="K34" s="237"/>
      <c r="L34" s="237"/>
      <c r="M34" s="539"/>
      <c r="N34" s="237"/>
    </row>
    <row r="35" spans="1:14" s="240" customFormat="1" ht="12">
      <c r="A35" s="265" t="s">
        <v>331</v>
      </c>
      <c r="B35" s="1299"/>
      <c r="C35" s="1299"/>
      <c r="D35" s="539"/>
      <c r="E35" s="539"/>
      <c r="F35" s="539"/>
      <c r="G35" s="237"/>
      <c r="H35" s="242"/>
      <c r="I35" s="237"/>
      <c r="J35" s="237"/>
      <c r="K35" s="237"/>
      <c r="L35" s="539"/>
      <c r="M35" s="539"/>
      <c r="N35" s="237"/>
    </row>
    <row r="36" spans="1:14" s="240" customFormat="1" ht="12">
      <c r="A36" s="265" t="s">
        <v>332</v>
      </c>
      <c r="B36" s="1299"/>
      <c r="C36" s="1299"/>
      <c r="D36" s="539"/>
      <c r="E36" s="539"/>
      <c r="F36" s="539"/>
      <c r="G36" s="237"/>
      <c r="H36" s="242"/>
      <c r="I36" s="237"/>
      <c r="J36" s="237"/>
      <c r="K36" s="237"/>
      <c r="L36" s="237"/>
      <c r="M36" s="539"/>
      <c r="N36" s="237"/>
    </row>
    <row r="37" spans="1:14" s="240" customFormat="1" ht="12">
      <c r="A37" s="265" t="s">
        <v>333</v>
      </c>
      <c r="B37" s="1305"/>
      <c r="C37" s="1305"/>
      <c r="D37" s="539"/>
      <c r="E37" s="539"/>
      <c r="F37" s="539"/>
      <c r="G37" s="539"/>
      <c r="H37" s="242"/>
      <c r="I37" s="237"/>
      <c r="J37" s="237"/>
      <c r="K37" s="237"/>
      <c r="L37" s="539"/>
      <c r="M37" s="539"/>
      <c r="N37" s="237"/>
    </row>
    <row r="38" spans="1:14" s="240" customFormat="1" ht="12">
      <c r="A38" s="265" t="s">
        <v>334</v>
      </c>
      <c r="B38" s="1299"/>
      <c r="C38" s="1299"/>
      <c r="D38" s="539"/>
      <c r="E38" s="539"/>
      <c r="F38" s="539"/>
      <c r="G38" s="237"/>
      <c r="H38" s="242"/>
      <c r="I38" s="237"/>
      <c r="J38" s="237"/>
      <c r="K38" s="237"/>
      <c r="L38" s="237"/>
      <c r="M38" s="539"/>
      <c r="N38" s="237"/>
    </row>
    <row r="39" spans="1:14" s="240" customFormat="1" ht="12">
      <c r="A39" s="265"/>
      <c r="B39" s="1299"/>
      <c r="C39" s="1299"/>
      <c r="D39" s="539"/>
      <c r="E39" s="539"/>
      <c r="F39" s="539"/>
      <c r="G39" s="237"/>
      <c r="H39" s="242"/>
      <c r="I39" s="237"/>
      <c r="J39" s="237"/>
      <c r="K39" s="237"/>
      <c r="L39" s="539"/>
      <c r="M39" s="539"/>
      <c r="N39" s="237"/>
    </row>
    <row r="40" spans="1:14" s="240" customFormat="1" ht="12">
      <c r="A40" s="265"/>
      <c r="B40" s="1302"/>
      <c r="C40" s="1302"/>
      <c r="D40" s="539"/>
      <c r="E40" s="539"/>
      <c r="F40" s="539"/>
      <c r="G40" s="237"/>
      <c r="H40" s="242"/>
      <c r="I40" s="237"/>
      <c r="J40" s="237"/>
      <c r="K40" s="237"/>
      <c r="L40" s="237"/>
      <c r="M40" s="539"/>
      <c r="N40" s="237"/>
    </row>
    <row r="41" spans="1:14" s="240" customFormat="1" ht="12">
      <c r="A41" s="265"/>
      <c r="B41" s="1299"/>
      <c r="C41" s="1299"/>
      <c r="D41" s="539"/>
      <c r="E41" s="539"/>
      <c r="F41" s="539"/>
      <c r="G41" s="237"/>
      <c r="H41" s="242"/>
      <c r="I41" s="237"/>
      <c r="J41" s="237"/>
      <c r="K41" s="237"/>
      <c r="L41" s="539"/>
      <c r="M41" s="539"/>
      <c r="N41" s="237"/>
    </row>
    <row r="42" spans="1:14" s="240" customFormat="1" ht="12">
      <c r="A42" s="265"/>
      <c r="B42" s="1279"/>
      <c r="C42" s="1279"/>
      <c r="D42" s="237"/>
      <c r="E42" s="237"/>
      <c r="F42" s="237"/>
      <c r="G42" s="539"/>
      <c r="H42" s="242"/>
      <c r="I42" s="237"/>
      <c r="J42" s="237"/>
      <c r="K42" s="237"/>
      <c r="L42" s="238"/>
      <c r="M42" s="539"/>
      <c r="N42" s="539"/>
    </row>
  </sheetData>
  <sheetProtection algorithmName="SHA-512" hashValue="GoJYRIFL/UWyTdKUstGW1wX9Hnx71l5Yzkc8DVW+Zh6jMtLapsbNrldLfvZaLIQEpzHQ86DT8HeR7uX/eFhB8A==" saltValue="QoEAx9HN/39smzP0JYZXEw==" spinCount="100000" sheet="1" objects="1" scenarios="1" formatColumns="0" formatRows="0" insertColumns="0" insertRows="0" deleteRows="0" selectLockedCells="1"/>
  <mergeCells count="60">
    <mergeCell ref="B40:C40"/>
    <mergeCell ref="B41:C41"/>
    <mergeCell ref="B42:C42"/>
    <mergeCell ref="A5:D5"/>
    <mergeCell ref="E5:G5"/>
    <mergeCell ref="B34:C34"/>
    <mergeCell ref="B35:C35"/>
    <mergeCell ref="B36:C36"/>
    <mergeCell ref="B37:C37"/>
    <mergeCell ref="B38:C38"/>
    <mergeCell ref="B39:C39"/>
    <mergeCell ref="B27:C27"/>
    <mergeCell ref="B28:C28"/>
    <mergeCell ref="B29:C29"/>
    <mergeCell ref="B30:C30"/>
    <mergeCell ref="B31:C31"/>
    <mergeCell ref="I12:M12"/>
    <mergeCell ref="H12:H13"/>
    <mergeCell ref="A12:A13"/>
    <mergeCell ref="B32:C32"/>
    <mergeCell ref="B21:C21"/>
    <mergeCell ref="B22:C22"/>
    <mergeCell ref="B23:C23"/>
    <mergeCell ref="B24:C24"/>
    <mergeCell ref="B25:C25"/>
    <mergeCell ref="B26:C26"/>
    <mergeCell ref="B20:C20"/>
    <mergeCell ref="A8:D8"/>
    <mergeCell ref="E8:G8"/>
    <mergeCell ref="H8:K8"/>
    <mergeCell ref="L8:N8"/>
    <mergeCell ref="B19:C19"/>
    <mergeCell ref="A9:D9"/>
    <mergeCell ref="E9:G9"/>
    <mergeCell ref="A10:B11"/>
    <mergeCell ref="E12:F12"/>
    <mergeCell ref="B15:C15"/>
    <mergeCell ref="B16:C16"/>
    <mergeCell ref="B17:C17"/>
    <mergeCell ref="B18:C18"/>
    <mergeCell ref="D12:D13"/>
    <mergeCell ref="G12:G13"/>
    <mergeCell ref="B12:C13"/>
    <mergeCell ref="A6:G6"/>
    <mergeCell ref="H6:K6"/>
    <mergeCell ref="L6:N6"/>
    <mergeCell ref="A7:G7"/>
    <mergeCell ref="H7:K7"/>
    <mergeCell ref="L7:N7"/>
    <mergeCell ref="H4:N4"/>
    <mergeCell ref="C3:G3"/>
    <mergeCell ref="E4:G4"/>
    <mergeCell ref="A4:D4"/>
    <mergeCell ref="H5:K5"/>
    <mergeCell ref="L5:N5"/>
    <mergeCell ref="A1:K1"/>
    <mergeCell ref="L1:N1"/>
    <mergeCell ref="E2:G2"/>
    <mergeCell ref="H2:K2"/>
    <mergeCell ref="H3:K3"/>
  </mergeCells>
  <printOptions horizontalCentered="1"/>
  <pageMargins left="0.25" right="0.25" top="0.75" bottom="0.75" header="0.3" footer="0.3"/>
  <pageSetup paperSize="3" scale="80"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0492" r:id="rId4" name="CheckBox2">
          <controlPr defaultSize="0" r:id="rId5">
            <anchor moveWithCells="1">
              <from>
                <xdr:col>3</xdr:col>
                <xdr:colOff>333375</xdr:colOff>
                <xdr:row>1</xdr:row>
                <xdr:rowOff>28575</xdr:rowOff>
              </from>
              <to>
                <xdr:col>3</xdr:col>
                <xdr:colOff>476250</xdr:colOff>
                <xdr:row>2</xdr:row>
                <xdr:rowOff>0</xdr:rowOff>
              </to>
            </anchor>
          </controlPr>
        </control>
      </mc:Choice>
      <mc:Fallback>
        <control shapeId="20492" r:id="rId4" name="CheckBox2"/>
      </mc:Fallback>
    </mc:AlternateContent>
    <mc:AlternateContent xmlns:mc="http://schemas.openxmlformats.org/markup-compatibility/2006">
      <mc:Choice Requires="x14">
        <control shapeId="20491" r:id="rId6" name="CheckBox1">
          <controlPr defaultSize="0" r:id="rId5">
            <anchor moveWithCells="1">
              <from>
                <xdr:col>0</xdr:col>
                <xdr:colOff>238125</xdr:colOff>
                <xdr:row>1</xdr:row>
                <xdr:rowOff>28575</xdr:rowOff>
              </from>
              <to>
                <xdr:col>0</xdr:col>
                <xdr:colOff>381000</xdr:colOff>
                <xdr:row>2</xdr:row>
                <xdr:rowOff>0</xdr:rowOff>
              </to>
            </anchor>
          </controlPr>
        </control>
      </mc:Choice>
      <mc:Fallback>
        <control shapeId="20491" r:id="rId6" name="CheckBox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F49"/>
  <sheetViews>
    <sheetView workbookViewId="0">
      <selection activeCell="A4" sqref="A4:F4"/>
    </sheetView>
  </sheetViews>
  <sheetFormatPr defaultRowHeight="15"/>
  <cols>
    <col min="1" max="1" width="9.140625" style="100"/>
    <col min="2" max="2" width="37.42578125" style="100" customWidth="1"/>
    <col min="3" max="3" width="33.140625" style="100" customWidth="1"/>
    <col min="4" max="4" width="15.85546875" customWidth="1"/>
    <col min="5" max="5" width="4.85546875" customWidth="1"/>
    <col min="6" max="6" width="5" customWidth="1"/>
  </cols>
  <sheetData>
    <row r="1" spans="1:6" s="588" customFormat="1">
      <c r="C1" s="271"/>
      <c r="D1" s="272"/>
      <c r="E1" s="1310"/>
      <c r="F1" s="1310"/>
    </row>
    <row r="2" spans="1:6" s="588" customFormat="1">
      <c r="C2" s="272" t="s">
        <v>797</v>
      </c>
      <c r="D2" s="583">
        <f>'20.0 Control Plan'!L3</f>
        <v>0</v>
      </c>
      <c r="E2" s="272" t="s">
        <v>798</v>
      </c>
      <c r="F2" s="589">
        <f>'20.0 Control Plan'!M3</f>
        <v>0</v>
      </c>
    </row>
    <row r="3" spans="1:6" s="588" customFormat="1"/>
    <row r="4" spans="1:6" ht="18.75">
      <c r="A4" s="1311" t="s">
        <v>799</v>
      </c>
      <c r="B4" s="1311"/>
      <c r="C4" s="1311"/>
      <c r="D4" s="1311"/>
      <c r="E4" s="1311"/>
      <c r="F4" s="1311"/>
    </row>
    <row r="6" spans="1:6" s="591" customFormat="1" ht="15.75" thickBot="1">
      <c r="A6" s="590" t="s">
        <v>257</v>
      </c>
      <c r="B6" s="1312" t="s">
        <v>211</v>
      </c>
      <c r="C6" s="1313"/>
      <c r="D6" s="1314"/>
      <c r="E6" s="1315" t="s">
        <v>121</v>
      </c>
      <c r="F6" s="1315"/>
    </row>
    <row r="7" spans="1:6" s="593" customFormat="1">
      <c r="A7" s="592"/>
      <c r="B7" s="1316"/>
      <c r="C7" s="1317"/>
      <c r="D7" s="1318"/>
      <c r="E7" s="1319"/>
      <c r="F7" s="1320"/>
    </row>
    <row r="8" spans="1:6" s="593" customFormat="1">
      <c r="A8" s="487"/>
      <c r="B8" s="1242"/>
      <c r="C8" s="1306"/>
      <c r="D8" s="1307"/>
      <c r="E8" s="1309"/>
      <c r="F8" s="1308"/>
    </row>
    <row r="9" spans="1:6" s="593" customFormat="1">
      <c r="A9" s="487"/>
      <c r="B9" s="1242"/>
      <c r="C9" s="1306"/>
      <c r="D9" s="1307"/>
      <c r="E9" s="1309"/>
      <c r="F9" s="1308"/>
    </row>
    <row r="10" spans="1:6" s="593" customFormat="1">
      <c r="A10" s="487"/>
      <c r="B10" s="1242"/>
      <c r="C10" s="1306"/>
      <c r="D10" s="1307"/>
      <c r="E10" s="1309"/>
      <c r="F10" s="1308"/>
    </row>
    <row r="11" spans="1:6" s="593" customFormat="1">
      <c r="A11" s="487"/>
      <c r="B11" s="1242"/>
      <c r="C11" s="1306"/>
      <c r="D11" s="1307"/>
      <c r="E11" s="1309"/>
      <c r="F11" s="1308"/>
    </row>
    <row r="12" spans="1:6" s="593" customFormat="1">
      <c r="A12" s="487"/>
      <c r="B12" s="1242"/>
      <c r="C12" s="1306"/>
      <c r="D12" s="1307"/>
      <c r="E12" s="1309"/>
      <c r="F12" s="1308"/>
    </row>
    <row r="13" spans="1:6" s="100" customFormat="1">
      <c r="A13" s="487"/>
      <c r="B13" s="1242"/>
      <c r="C13" s="1306"/>
      <c r="D13" s="1307"/>
      <c r="E13" s="1309"/>
      <c r="F13" s="1308"/>
    </row>
    <row r="14" spans="1:6" s="480" customFormat="1">
      <c r="A14" s="487"/>
      <c r="B14" s="1242"/>
      <c r="C14" s="1306"/>
      <c r="D14" s="1307"/>
      <c r="E14" s="1309"/>
      <c r="F14" s="1308"/>
    </row>
    <row r="15" spans="1:6" s="594" customFormat="1">
      <c r="A15" s="487"/>
      <c r="B15" s="1242"/>
      <c r="C15" s="1306"/>
      <c r="D15" s="1307"/>
      <c r="E15" s="1309"/>
      <c r="F15" s="1308"/>
    </row>
    <row r="16" spans="1:6" s="480" customFormat="1">
      <c r="A16" s="487"/>
      <c r="B16" s="1242"/>
      <c r="C16" s="1306"/>
      <c r="D16" s="1307"/>
      <c r="E16" s="1309"/>
      <c r="F16" s="1308"/>
    </row>
    <row r="17" spans="1:6" s="100" customFormat="1">
      <c r="A17" s="595"/>
      <c r="B17" s="1242"/>
      <c r="C17" s="1306"/>
      <c r="D17" s="1307"/>
      <c r="E17" s="1309"/>
      <c r="F17" s="1308"/>
    </row>
    <row r="18" spans="1:6" s="100" customFormat="1">
      <c r="A18" s="595"/>
      <c r="B18" s="1242"/>
      <c r="C18" s="1306"/>
      <c r="D18" s="1307"/>
      <c r="E18" s="1309"/>
      <c r="F18" s="1308"/>
    </row>
    <row r="19" spans="1:6" s="100" customFormat="1">
      <c r="A19" s="476"/>
      <c r="B19" s="1242"/>
      <c r="C19" s="1306"/>
      <c r="D19" s="1307"/>
      <c r="E19" s="1309"/>
      <c r="F19" s="1308"/>
    </row>
    <row r="20" spans="1:6" s="100" customFormat="1">
      <c r="A20" s="476"/>
      <c r="B20" s="1242"/>
      <c r="C20" s="1306"/>
      <c r="D20" s="1307"/>
      <c r="E20" s="1309"/>
      <c r="F20" s="1308"/>
    </row>
    <row r="21" spans="1:6" s="593" customFormat="1">
      <c r="A21" s="595"/>
      <c r="B21" s="1242"/>
      <c r="C21" s="1306"/>
      <c r="D21" s="1307"/>
      <c r="E21" s="1308"/>
      <c r="F21" s="1308"/>
    </row>
    <row r="22" spans="1:6" s="100" customFormat="1">
      <c r="A22" s="595"/>
      <c r="B22" s="1242"/>
      <c r="C22" s="1306"/>
      <c r="D22" s="1307"/>
      <c r="E22" s="1308"/>
      <c r="F22" s="1308"/>
    </row>
    <row r="23" spans="1:6" s="594" customFormat="1">
      <c r="A23" s="477"/>
      <c r="B23" s="1242"/>
      <c r="C23" s="1306"/>
      <c r="D23" s="1307"/>
      <c r="E23" s="1308"/>
      <c r="F23" s="1308"/>
    </row>
    <row r="24" spans="1:6" s="594" customFormat="1">
      <c r="A24" s="477"/>
      <c r="B24" s="1242"/>
      <c r="C24" s="1306"/>
      <c r="D24" s="1307"/>
      <c r="E24" s="1308"/>
      <c r="F24" s="1308"/>
    </row>
    <row r="25" spans="1:6" s="593" customFormat="1">
      <c r="A25" s="477"/>
      <c r="B25" s="1242"/>
      <c r="C25" s="1306"/>
      <c r="D25" s="1307"/>
      <c r="E25" s="1308"/>
      <c r="F25" s="1308"/>
    </row>
    <row r="26" spans="1:6" s="593" customFormat="1">
      <c r="A26" s="477"/>
      <c r="B26" s="1242"/>
      <c r="C26" s="1306"/>
      <c r="D26" s="1307"/>
      <c r="E26" s="1308"/>
      <c r="F26" s="1308"/>
    </row>
    <row r="27" spans="1:6" s="593" customFormat="1">
      <c r="A27" s="477"/>
      <c r="B27" s="1242"/>
      <c r="C27" s="1306"/>
      <c r="D27" s="1307"/>
      <c r="E27" s="1308"/>
      <c r="F27" s="1308"/>
    </row>
    <row r="28" spans="1:6">
      <c r="A28" s="595"/>
      <c r="B28" s="1242"/>
      <c r="C28" s="1306"/>
      <c r="D28" s="1307"/>
      <c r="E28" s="1308"/>
      <c r="F28" s="1308"/>
    </row>
    <row r="29" spans="1:6">
      <c r="A29" s="595"/>
      <c r="B29" s="1242"/>
      <c r="C29" s="1306"/>
      <c r="D29" s="1307"/>
      <c r="E29" s="1308"/>
      <c r="F29" s="1308"/>
    </row>
    <row r="30" spans="1:6">
      <c r="A30" s="595"/>
      <c r="B30" s="1242"/>
      <c r="C30" s="1306"/>
      <c r="D30" s="1307"/>
      <c r="E30" s="1308"/>
      <c r="F30" s="1308"/>
    </row>
    <row r="31" spans="1:6">
      <c r="A31" s="595"/>
      <c r="B31" s="1242"/>
      <c r="C31" s="1306"/>
      <c r="D31" s="1307"/>
      <c r="E31" s="1308"/>
      <c r="F31" s="1308"/>
    </row>
    <row r="32" spans="1:6" s="591" customFormat="1">
      <c r="A32" s="595"/>
      <c r="B32" s="1242"/>
      <c r="C32" s="1306"/>
      <c r="D32" s="1307"/>
      <c r="E32" s="1308"/>
      <c r="F32" s="1308"/>
    </row>
    <row r="33" spans="1:6">
      <c r="A33" s="595"/>
      <c r="B33" s="1242"/>
      <c r="C33" s="1306"/>
      <c r="D33" s="1307"/>
      <c r="E33" s="1308"/>
      <c r="F33" s="1308"/>
    </row>
    <row r="34" spans="1:6">
      <c r="A34" s="595"/>
      <c r="B34" s="1242"/>
      <c r="C34" s="1306"/>
      <c r="D34" s="1307"/>
      <c r="E34" s="1308"/>
      <c r="F34" s="1308"/>
    </row>
    <row r="35" spans="1:6">
      <c r="A35" s="595"/>
      <c r="B35" s="1242"/>
      <c r="C35" s="1306"/>
      <c r="D35" s="1307"/>
      <c r="E35" s="1308"/>
      <c r="F35" s="1308"/>
    </row>
    <row r="36" spans="1:6">
      <c r="A36" s="595"/>
      <c r="B36" s="1242"/>
      <c r="C36" s="1306"/>
      <c r="D36" s="1307"/>
      <c r="E36" s="1308"/>
      <c r="F36" s="1308"/>
    </row>
    <row r="37" spans="1:6">
      <c r="A37" s="595"/>
      <c r="B37" s="1242"/>
      <c r="C37" s="1306"/>
      <c r="D37" s="1307"/>
      <c r="E37" s="1308"/>
      <c r="F37" s="1308"/>
    </row>
    <row r="38" spans="1:6">
      <c r="A38" s="595"/>
      <c r="B38" s="1242"/>
      <c r="C38" s="1306"/>
      <c r="D38" s="1307"/>
      <c r="E38" s="1308"/>
      <c r="F38" s="1308"/>
    </row>
    <row r="39" spans="1:6">
      <c r="A39" s="595"/>
      <c r="B39" s="1242"/>
      <c r="C39" s="1306"/>
      <c r="D39" s="1307"/>
      <c r="E39" s="1308"/>
      <c r="F39" s="1308"/>
    </row>
    <row r="40" spans="1:6">
      <c r="A40" s="595"/>
      <c r="B40" s="1242"/>
      <c r="C40" s="1306"/>
      <c r="D40" s="1307"/>
      <c r="E40" s="1308"/>
      <c r="F40" s="1308"/>
    </row>
    <row r="41" spans="1:6">
      <c r="A41" s="595"/>
      <c r="B41" s="1242"/>
      <c r="C41" s="1306"/>
      <c r="D41" s="1307"/>
      <c r="E41" s="1308"/>
      <c r="F41" s="1308"/>
    </row>
    <row r="42" spans="1:6">
      <c r="A42" s="595"/>
      <c r="B42" s="1242"/>
      <c r="C42" s="1306"/>
      <c r="D42" s="1307"/>
      <c r="E42" s="1308"/>
      <c r="F42" s="1308"/>
    </row>
    <row r="43" spans="1:6">
      <c r="A43" s="595"/>
      <c r="B43" s="1242"/>
      <c r="C43" s="1306"/>
      <c r="D43" s="1307"/>
      <c r="E43" s="1308"/>
      <c r="F43" s="1308"/>
    </row>
    <row r="44" spans="1:6">
      <c r="A44" s="595"/>
      <c r="B44" s="1242"/>
      <c r="C44" s="1306"/>
      <c r="D44" s="1307"/>
      <c r="E44" s="1308"/>
      <c r="F44" s="1308"/>
    </row>
    <row r="45" spans="1:6">
      <c r="A45" s="595"/>
      <c r="B45" s="1242"/>
      <c r="C45" s="1306"/>
      <c r="D45" s="1307"/>
      <c r="E45" s="1308"/>
      <c r="F45" s="1308"/>
    </row>
    <row r="46" spans="1:6">
      <c r="A46" s="595"/>
      <c r="B46" s="1242"/>
      <c r="C46" s="1306"/>
      <c r="D46" s="1307"/>
      <c r="E46" s="1308"/>
      <c r="F46" s="1308"/>
    </row>
    <row r="47" spans="1:6">
      <c r="A47" s="595"/>
      <c r="B47" s="1242"/>
      <c r="C47" s="1306"/>
      <c r="D47" s="1307"/>
      <c r="E47" s="1308"/>
      <c r="F47" s="1308"/>
    </row>
    <row r="48" spans="1:6">
      <c r="A48" s="595"/>
      <c r="B48" s="1242"/>
      <c r="C48" s="1306"/>
      <c r="D48" s="1307"/>
      <c r="E48" s="1308"/>
      <c r="F48" s="1308"/>
    </row>
    <row r="49" spans="1:6">
      <c r="A49" s="595"/>
      <c r="B49" s="1242"/>
      <c r="C49" s="1306"/>
      <c r="D49" s="1307"/>
      <c r="E49" s="1308"/>
      <c r="F49" s="1308"/>
    </row>
  </sheetData>
  <mergeCells count="90">
    <mergeCell ref="E1:F1"/>
    <mergeCell ref="A4:F4"/>
    <mergeCell ref="B6:D6"/>
    <mergeCell ref="E6:F6"/>
    <mergeCell ref="B7:D7"/>
    <mergeCell ref="E7:F7"/>
    <mergeCell ref="B8:D8"/>
    <mergeCell ref="E8:F8"/>
    <mergeCell ref="B9:D9"/>
    <mergeCell ref="E9:F9"/>
    <mergeCell ref="B10:D10"/>
    <mergeCell ref="E10:F10"/>
    <mergeCell ref="B11:D11"/>
    <mergeCell ref="E11:F11"/>
    <mergeCell ref="B12:D12"/>
    <mergeCell ref="E12:F12"/>
    <mergeCell ref="B13:D13"/>
    <mergeCell ref="E13:F13"/>
    <mergeCell ref="B14:D14"/>
    <mergeCell ref="E14:F14"/>
    <mergeCell ref="B15:D15"/>
    <mergeCell ref="E15:F15"/>
    <mergeCell ref="B16:D16"/>
    <mergeCell ref="E16:F16"/>
    <mergeCell ref="B17:D17"/>
    <mergeCell ref="E17:F17"/>
    <mergeCell ref="B18:D18"/>
    <mergeCell ref="E18:F18"/>
    <mergeCell ref="B19:D19"/>
    <mergeCell ref="E19:F19"/>
    <mergeCell ref="B20:D20"/>
    <mergeCell ref="E20:F20"/>
    <mergeCell ref="B21:D21"/>
    <mergeCell ref="E21:F21"/>
    <mergeCell ref="B22:D22"/>
    <mergeCell ref="E22:F22"/>
    <mergeCell ref="B23:D23"/>
    <mergeCell ref="E23:F23"/>
    <mergeCell ref="B24:D24"/>
    <mergeCell ref="E24:F24"/>
    <mergeCell ref="B25:D25"/>
    <mergeCell ref="E25:F25"/>
    <mergeCell ref="B26:D26"/>
    <mergeCell ref="E26:F26"/>
    <mergeCell ref="B27:D27"/>
    <mergeCell ref="E27:F27"/>
    <mergeCell ref="B28:D28"/>
    <mergeCell ref="E28:F28"/>
    <mergeCell ref="B29:D29"/>
    <mergeCell ref="E29:F29"/>
    <mergeCell ref="B30:D30"/>
    <mergeCell ref="E30:F30"/>
    <mergeCell ref="B31:D31"/>
    <mergeCell ref="E31:F31"/>
    <mergeCell ref="B32:D32"/>
    <mergeCell ref="E32:F32"/>
    <mergeCell ref="B33:D33"/>
    <mergeCell ref="E33:F33"/>
    <mergeCell ref="B34:D34"/>
    <mergeCell ref="E34:F34"/>
    <mergeCell ref="B35:D35"/>
    <mergeCell ref="E35:F35"/>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rintOptions horizontalCentered="1"/>
  <pageMargins left="0.7" right="0.7" top="0.75" bottom="0.75" header="0.3" footer="0.3"/>
  <pageSetup scale="85" orientation="portrait" r:id="rId1"/>
  <headerFooter>
    <oddFooter>&amp;L&amp;F&amp;CPage &amp;P of &amp;N&amp;R&amp;A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FFFF00"/>
  </sheetPr>
  <dimension ref="A1:W41"/>
  <sheetViews>
    <sheetView zoomScale="90" zoomScaleNormal="90" workbookViewId="0">
      <selection activeCell="V1" sqref="V1"/>
    </sheetView>
  </sheetViews>
  <sheetFormatPr defaultColWidth="9.140625" defaultRowHeight="15"/>
  <cols>
    <col min="1" max="1" width="8.5703125" style="352" customWidth="1"/>
    <col min="2" max="2" width="16.140625" style="137" customWidth="1"/>
    <col min="3" max="3" width="8.42578125" style="137" customWidth="1"/>
    <col min="4" max="4" width="18.5703125" style="137" customWidth="1"/>
    <col min="5" max="6" width="25.5703125" style="137" customWidth="1"/>
    <col min="7" max="7" width="7.42578125" style="137" customWidth="1"/>
    <col min="8" max="8" width="19.85546875" style="137" customWidth="1"/>
    <col min="9" max="9" width="7.42578125" style="139" customWidth="1"/>
    <col min="10" max="11" width="25.5703125" style="137" customWidth="1"/>
    <col min="12" max="12" width="3.5703125" style="137" customWidth="1"/>
    <col min="13" max="13" width="4.42578125" style="137" customWidth="1"/>
    <col min="14" max="14" width="3.5703125" style="137" customWidth="1"/>
    <col min="15" max="15" width="25.5703125" style="137" customWidth="1"/>
    <col min="16" max="16" width="12.5703125" style="137" customWidth="1"/>
    <col min="17" max="17" width="25.5703125" style="137" customWidth="1"/>
    <col min="18" max="20" width="3.42578125" style="137" bestFit="1" customWidth="1"/>
    <col min="21" max="21" width="4.42578125" style="137" customWidth="1"/>
    <col min="22" max="16384" width="9.140625" style="137"/>
  </cols>
  <sheetData>
    <row r="1" spans="1:23" ht="33" customHeight="1">
      <c r="A1" s="1252" t="s">
        <v>439</v>
      </c>
      <c r="B1" s="1253"/>
      <c r="C1" s="1253"/>
      <c r="D1" s="1253"/>
      <c r="E1" s="1253"/>
      <c r="F1" s="1253"/>
      <c r="G1" s="1253"/>
      <c r="H1" s="1253"/>
      <c r="I1" s="1253"/>
      <c r="J1" s="1253"/>
      <c r="K1" s="1253"/>
      <c r="L1" s="1253"/>
      <c r="M1" s="1253"/>
      <c r="N1" s="356"/>
      <c r="O1" s="356"/>
      <c r="P1" s="1369" t="str">
        <f>'3.0 PAL 128'!J7</f>
        <v>type here</v>
      </c>
      <c r="Q1" s="1369"/>
      <c r="R1" s="1369"/>
      <c r="S1" s="1369"/>
      <c r="T1" s="1369"/>
      <c r="U1" s="1370"/>
    </row>
    <row r="2" spans="1:23" ht="17.25" customHeight="1">
      <c r="A2" s="317"/>
      <c r="B2" s="1335" t="s">
        <v>312</v>
      </c>
      <c r="C2" s="1335"/>
      <c r="D2" s="1335"/>
      <c r="E2" s="355" t="s">
        <v>322</v>
      </c>
      <c r="F2" s="1324"/>
      <c r="G2" s="1324"/>
      <c r="H2" s="1325"/>
      <c r="I2" s="1326" t="s">
        <v>289</v>
      </c>
      <c r="J2" s="1327"/>
      <c r="K2" s="1327"/>
      <c r="L2" s="1328"/>
      <c r="M2" s="318" t="s">
        <v>290</v>
      </c>
      <c r="N2" s="367"/>
      <c r="O2" s="367"/>
      <c r="P2" s="319" t="s">
        <v>86</v>
      </c>
      <c r="Q2" s="1350" t="s">
        <v>40</v>
      </c>
      <c r="R2" s="1351"/>
      <c r="S2" s="1351"/>
      <c r="T2" s="1351"/>
      <c r="U2" s="1352"/>
    </row>
    <row r="3" spans="1:23">
      <c r="A3" s="357" t="s">
        <v>324</v>
      </c>
      <c r="B3" s="320"/>
      <c r="C3" s="1329" t="str">
        <f>'3.0 PAL 128'!G9</f>
        <v>type here</v>
      </c>
      <c r="D3" s="1329"/>
      <c r="E3" s="1330"/>
      <c r="F3" s="1330"/>
      <c r="G3" s="1330"/>
      <c r="H3" s="1331"/>
      <c r="I3" s="1332"/>
      <c r="J3" s="1333"/>
      <c r="K3" s="1333"/>
      <c r="L3" s="1334"/>
      <c r="M3" s="1356"/>
      <c r="N3" s="1357"/>
      <c r="O3" s="1358"/>
      <c r="P3" s="321"/>
      <c r="Q3" s="1353"/>
      <c r="R3" s="1354"/>
      <c r="S3" s="1354"/>
      <c r="T3" s="1354"/>
      <c r="U3" s="1355"/>
      <c r="W3" s="353"/>
    </row>
    <row r="4" spans="1:23">
      <c r="A4" s="1321" t="s">
        <v>9</v>
      </c>
      <c r="B4" s="1322"/>
      <c r="C4" s="1322"/>
      <c r="D4" s="1322"/>
      <c r="E4" s="1323"/>
      <c r="F4" s="1321" t="s">
        <v>30</v>
      </c>
      <c r="G4" s="1322"/>
      <c r="H4" s="1323"/>
      <c r="I4" s="1371" t="s">
        <v>291</v>
      </c>
      <c r="J4" s="1372"/>
      <c r="K4" s="1372"/>
      <c r="L4" s="1372"/>
      <c r="M4" s="1372"/>
      <c r="N4" s="1372"/>
      <c r="O4" s="1372"/>
      <c r="P4" s="1372"/>
      <c r="Q4" s="1372"/>
      <c r="R4" s="1372"/>
      <c r="S4" s="1372"/>
      <c r="T4" s="1372"/>
      <c r="U4" s="1373"/>
    </row>
    <row r="5" spans="1:23">
      <c r="A5" s="1336" t="str">
        <f>'3.0 PAL 128'!J10</f>
        <v>type here</v>
      </c>
      <c r="B5" s="1337"/>
      <c r="C5" s="1337"/>
      <c r="D5" s="1337"/>
      <c r="E5" s="1338"/>
      <c r="F5" s="1339" t="str">
        <f>'3.0 PAL 128'!D9</f>
        <v>type here</v>
      </c>
      <c r="G5" s="1337"/>
      <c r="H5" s="1338"/>
      <c r="I5" s="1340" t="s">
        <v>292</v>
      </c>
      <c r="J5" s="1341"/>
      <c r="K5" s="1341"/>
      <c r="L5" s="1342"/>
      <c r="M5" s="1321" t="s">
        <v>293</v>
      </c>
      <c r="N5" s="1322"/>
      <c r="O5" s="1322"/>
      <c r="P5" s="1323"/>
      <c r="Q5" s="1362" t="s">
        <v>76</v>
      </c>
      <c r="R5" s="1363"/>
      <c r="S5" s="1363"/>
      <c r="T5" s="1363"/>
      <c r="U5" s="1364"/>
      <c r="W5" s="353"/>
    </row>
    <row r="6" spans="1:23">
      <c r="A6" s="1321" t="s">
        <v>294</v>
      </c>
      <c r="B6" s="1322"/>
      <c r="C6" s="1322"/>
      <c r="D6" s="1322"/>
      <c r="E6" s="1322"/>
      <c r="F6" s="1322"/>
      <c r="G6" s="1322"/>
      <c r="H6" s="1323"/>
      <c r="I6" s="1332"/>
      <c r="J6" s="1333"/>
      <c r="K6" s="1333"/>
      <c r="L6" s="1334"/>
      <c r="M6" s="1359"/>
      <c r="N6" s="1360"/>
      <c r="O6" s="1360"/>
      <c r="P6" s="1361"/>
      <c r="Q6" s="1365"/>
      <c r="R6" s="1366"/>
      <c r="S6" s="1366"/>
      <c r="T6" s="1366"/>
      <c r="U6" s="1367"/>
    </row>
    <row r="7" spans="1:23">
      <c r="A7" s="1380" t="str">
        <f>'3.0 PAL 128'!J8</f>
        <v>type here</v>
      </c>
      <c r="B7" s="1337"/>
      <c r="C7" s="1337"/>
      <c r="D7" s="1337"/>
      <c r="E7" s="1337"/>
      <c r="F7" s="1337"/>
      <c r="G7" s="1337"/>
      <c r="H7" s="1338"/>
      <c r="I7" s="1345" t="s">
        <v>295</v>
      </c>
      <c r="J7" s="1346"/>
      <c r="K7" s="1346"/>
      <c r="L7" s="1347"/>
      <c r="M7" s="1321" t="s">
        <v>296</v>
      </c>
      <c r="N7" s="1322"/>
      <c r="O7" s="1322"/>
      <c r="P7" s="1323"/>
      <c r="Q7" s="1362" t="s">
        <v>76</v>
      </c>
      <c r="R7" s="1363"/>
      <c r="S7" s="1363"/>
      <c r="T7" s="1363"/>
      <c r="U7" s="1364"/>
    </row>
    <row r="8" spans="1:23">
      <c r="A8" s="1321" t="s">
        <v>297</v>
      </c>
      <c r="B8" s="1322"/>
      <c r="C8" s="1322"/>
      <c r="D8" s="1322"/>
      <c r="E8" s="1323"/>
      <c r="F8" s="1322" t="s">
        <v>298</v>
      </c>
      <c r="G8" s="1322"/>
      <c r="H8" s="1323"/>
      <c r="I8" s="1332"/>
      <c r="J8" s="1333"/>
      <c r="K8" s="1333"/>
      <c r="L8" s="1334"/>
      <c r="M8" s="1359"/>
      <c r="N8" s="1360"/>
      <c r="O8" s="1360"/>
      <c r="P8" s="1361"/>
      <c r="Q8" s="1365"/>
      <c r="R8" s="1366"/>
      <c r="S8" s="1366"/>
      <c r="T8" s="1366"/>
      <c r="U8" s="1367"/>
    </row>
    <row r="9" spans="1:23">
      <c r="A9" s="1332"/>
      <c r="B9" s="1333"/>
      <c r="C9" s="1333"/>
      <c r="D9" s="1333"/>
      <c r="E9" s="1334"/>
      <c r="F9" s="1339">
        <f>'20.0 Control Plan'!E9:G9</f>
        <v>0</v>
      </c>
      <c r="G9" s="1339"/>
      <c r="H9" s="1375"/>
      <c r="I9" s="322"/>
      <c r="J9" s="323"/>
      <c r="K9" s="323"/>
      <c r="L9" s="323"/>
      <c r="M9" s="323"/>
      <c r="N9" s="323"/>
      <c r="O9" s="323"/>
      <c r="P9" s="323"/>
      <c r="Q9" s="323"/>
      <c r="R9" s="323"/>
      <c r="S9" s="323"/>
      <c r="T9" s="323"/>
      <c r="U9" s="324"/>
    </row>
    <row r="10" spans="1:23">
      <c r="A10" s="1376" t="s">
        <v>299</v>
      </c>
      <c r="B10" s="1377"/>
      <c r="C10" s="325" t="s">
        <v>300</v>
      </c>
      <c r="D10" s="325"/>
      <c r="E10" s="326"/>
      <c r="F10" s="326"/>
      <c r="G10" s="326"/>
      <c r="H10" s="325" t="s">
        <v>301</v>
      </c>
      <c r="I10" s="325"/>
      <c r="J10" s="327"/>
      <c r="K10" s="325" t="s">
        <v>302</v>
      </c>
      <c r="L10" s="325"/>
      <c r="M10" s="326"/>
      <c r="N10" s="170"/>
      <c r="O10" s="170"/>
      <c r="P10" s="325" t="s">
        <v>303</v>
      </c>
      <c r="Q10" s="326"/>
      <c r="R10" s="170"/>
      <c r="S10" s="170"/>
      <c r="T10" s="170"/>
      <c r="U10" s="328"/>
    </row>
    <row r="11" spans="1:23">
      <c r="A11" s="1378"/>
      <c r="B11" s="1379"/>
      <c r="C11" s="329" t="s">
        <v>304</v>
      </c>
      <c r="D11" s="329"/>
      <c r="E11" s="330"/>
      <c r="F11" s="330"/>
      <c r="G11" s="330"/>
      <c r="H11" s="331"/>
      <c r="I11" s="331"/>
      <c r="J11" s="332"/>
      <c r="K11" s="331" t="s">
        <v>305</v>
      </c>
      <c r="L11" s="331"/>
      <c r="M11" s="330"/>
      <c r="N11" s="330"/>
      <c r="O11" s="330"/>
      <c r="P11" s="170"/>
      <c r="Q11" s="170"/>
      <c r="R11" s="170"/>
      <c r="S11" s="170"/>
      <c r="T11" s="170"/>
      <c r="U11" s="333"/>
    </row>
    <row r="12" spans="1:23" s="139" customFormat="1" ht="60" customHeight="1">
      <c r="A12" s="402" t="s">
        <v>308</v>
      </c>
      <c r="B12" s="403" t="s">
        <v>440</v>
      </c>
      <c r="C12" s="404"/>
      <c r="D12" s="405" t="s">
        <v>502</v>
      </c>
      <c r="E12" s="257" t="s">
        <v>442</v>
      </c>
      <c r="F12" s="406" t="s">
        <v>443</v>
      </c>
      <c r="G12" s="407" t="s">
        <v>444</v>
      </c>
      <c r="H12" s="406" t="s">
        <v>445</v>
      </c>
      <c r="I12" s="407" t="s">
        <v>446</v>
      </c>
      <c r="J12" s="406" t="s">
        <v>447</v>
      </c>
      <c r="K12" s="406" t="s">
        <v>448</v>
      </c>
      <c r="L12" s="408" t="s">
        <v>449</v>
      </c>
      <c r="M12" s="409" t="s">
        <v>450</v>
      </c>
      <c r="N12" s="410" t="s">
        <v>451</v>
      </c>
      <c r="O12" s="406" t="s">
        <v>452</v>
      </c>
      <c r="P12" s="406" t="s">
        <v>500</v>
      </c>
      <c r="Q12" s="411" t="s">
        <v>501</v>
      </c>
      <c r="R12" s="410" t="s">
        <v>441</v>
      </c>
      <c r="S12" s="408" t="s">
        <v>453</v>
      </c>
      <c r="T12" s="408" t="s">
        <v>449</v>
      </c>
      <c r="U12" s="408" t="s">
        <v>450</v>
      </c>
    </row>
    <row r="13" spans="1:23" s="139" customFormat="1">
      <c r="A13" s="334"/>
      <c r="B13" s="360" t="s">
        <v>454</v>
      </c>
      <c r="C13" s="361" t="s">
        <v>455</v>
      </c>
      <c r="D13" s="401"/>
      <c r="E13" s="335"/>
      <c r="F13" s="362"/>
      <c r="G13" s="363"/>
      <c r="H13" s="362"/>
      <c r="I13" s="363"/>
      <c r="J13" s="364"/>
      <c r="K13" s="364"/>
      <c r="L13" s="365"/>
      <c r="M13" s="366"/>
      <c r="N13" s="365"/>
      <c r="O13" s="364"/>
      <c r="P13" s="364"/>
      <c r="Q13" s="359"/>
      <c r="R13" s="365"/>
      <c r="S13" s="365"/>
      <c r="T13" s="365"/>
      <c r="U13" s="358"/>
    </row>
    <row r="14" spans="1:23" s="139" customFormat="1">
      <c r="A14" s="336">
        <v>1</v>
      </c>
      <c r="B14" s="337" t="s">
        <v>335</v>
      </c>
      <c r="C14" s="338"/>
      <c r="D14" s="338"/>
      <c r="E14" s="339"/>
      <c r="F14" s="339"/>
      <c r="G14" s="339"/>
      <c r="H14" s="339"/>
      <c r="I14" s="340"/>
      <c r="J14" s="339"/>
      <c r="K14" s="339"/>
      <c r="L14" s="339"/>
      <c r="M14" s="339"/>
      <c r="N14" s="341"/>
      <c r="O14" s="342"/>
      <c r="P14" s="342"/>
      <c r="Q14" s="342"/>
      <c r="R14" s="342"/>
      <c r="S14" s="342"/>
      <c r="T14" s="342"/>
      <c r="U14" s="343"/>
    </row>
    <row r="15" spans="1:23" s="348" customFormat="1" ht="12">
      <c r="A15" s="344" t="s">
        <v>456</v>
      </c>
      <c r="B15" s="1343"/>
      <c r="C15" s="1374"/>
      <c r="D15" s="398"/>
      <c r="E15" s="345"/>
      <c r="F15" s="345"/>
      <c r="G15" s="345"/>
      <c r="H15" s="345"/>
      <c r="I15" s="345"/>
      <c r="J15" s="345"/>
      <c r="K15" s="346"/>
      <c r="L15" s="345"/>
      <c r="M15" s="346">
        <f>L15*I15*G15</f>
        <v>0</v>
      </c>
      <c r="N15" s="346"/>
      <c r="O15" s="345"/>
      <c r="P15" s="347"/>
      <c r="Q15" s="347"/>
      <c r="R15" s="347"/>
      <c r="S15" s="347"/>
      <c r="T15" s="347"/>
      <c r="U15" s="347">
        <f>T15*S15*R15</f>
        <v>0</v>
      </c>
    </row>
    <row r="16" spans="1:23" s="348" customFormat="1" ht="12">
      <c r="A16" s="344" t="s">
        <v>459</v>
      </c>
      <c r="B16" s="1343"/>
      <c r="C16" s="1343"/>
      <c r="D16" s="397"/>
      <c r="E16" s="346"/>
      <c r="F16" s="345"/>
      <c r="G16" s="345"/>
      <c r="H16" s="345"/>
      <c r="I16" s="345"/>
      <c r="J16" s="345"/>
      <c r="K16" s="346"/>
      <c r="L16" s="345"/>
      <c r="M16" s="346">
        <f t="shared" ref="M16:M31" si="0">L16*I16*G16</f>
        <v>0</v>
      </c>
      <c r="N16" s="346"/>
      <c r="O16" s="345"/>
      <c r="P16" s="347"/>
      <c r="Q16" s="347"/>
      <c r="R16" s="347"/>
      <c r="S16" s="347"/>
      <c r="T16" s="347"/>
      <c r="U16" s="347">
        <f t="shared" ref="U16:U41" si="1">T16*S16*R16</f>
        <v>0</v>
      </c>
    </row>
    <row r="17" spans="1:21" s="348" customFormat="1" ht="12">
      <c r="A17" s="344"/>
      <c r="B17" s="1343"/>
      <c r="C17" s="1343"/>
      <c r="D17" s="397"/>
      <c r="E17" s="345"/>
      <c r="F17" s="345"/>
      <c r="G17" s="345"/>
      <c r="H17" s="345"/>
      <c r="I17" s="345"/>
      <c r="J17" s="345"/>
      <c r="K17" s="346"/>
      <c r="L17" s="345"/>
      <c r="M17" s="346">
        <f t="shared" si="0"/>
        <v>0</v>
      </c>
      <c r="N17" s="346"/>
      <c r="O17" s="345"/>
      <c r="P17" s="347"/>
      <c r="Q17" s="347"/>
      <c r="R17" s="347"/>
      <c r="S17" s="347"/>
      <c r="T17" s="347"/>
      <c r="U17" s="347">
        <f t="shared" si="1"/>
        <v>0</v>
      </c>
    </row>
    <row r="18" spans="1:21" s="348" customFormat="1" ht="12">
      <c r="A18" s="344"/>
      <c r="B18" s="1343"/>
      <c r="C18" s="1343"/>
      <c r="D18" s="397"/>
      <c r="E18" s="345"/>
      <c r="F18" s="345"/>
      <c r="G18" s="345"/>
      <c r="H18" s="345"/>
      <c r="I18" s="345"/>
      <c r="J18" s="345"/>
      <c r="K18" s="346"/>
      <c r="L18" s="345"/>
      <c r="M18" s="346">
        <f t="shared" si="0"/>
        <v>0</v>
      </c>
      <c r="N18" s="346"/>
      <c r="O18" s="345"/>
      <c r="P18" s="347"/>
      <c r="Q18" s="347"/>
      <c r="R18" s="347"/>
      <c r="S18" s="347"/>
      <c r="T18" s="347"/>
      <c r="U18" s="347">
        <f t="shared" si="1"/>
        <v>0</v>
      </c>
    </row>
    <row r="19" spans="1:21" s="348" customFormat="1" ht="12">
      <c r="A19" s="344"/>
      <c r="B19" s="1343"/>
      <c r="C19" s="1343"/>
      <c r="D19" s="397"/>
      <c r="E19" s="345"/>
      <c r="F19" s="345"/>
      <c r="G19" s="345"/>
      <c r="H19" s="345"/>
      <c r="I19" s="345"/>
      <c r="J19" s="345"/>
      <c r="K19" s="346"/>
      <c r="L19" s="345"/>
      <c r="M19" s="346">
        <f t="shared" si="0"/>
        <v>0</v>
      </c>
      <c r="N19" s="346"/>
      <c r="O19" s="345"/>
      <c r="P19" s="347"/>
      <c r="Q19" s="347"/>
      <c r="R19" s="347"/>
      <c r="S19" s="347"/>
      <c r="T19" s="347"/>
      <c r="U19" s="347">
        <f t="shared" si="1"/>
        <v>0</v>
      </c>
    </row>
    <row r="20" spans="1:21" s="351" customFormat="1" ht="12">
      <c r="A20" s="349"/>
      <c r="B20" s="1344"/>
      <c r="C20" s="1344"/>
      <c r="D20" s="400"/>
      <c r="E20" s="346"/>
      <c r="F20" s="345"/>
      <c r="G20" s="345"/>
      <c r="H20" s="345"/>
      <c r="I20" s="345"/>
      <c r="J20" s="345"/>
      <c r="K20" s="346"/>
      <c r="L20" s="345"/>
      <c r="M20" s="346">
        <f t="shared" si="0"/>
        <v>0</v>
      </c>
      <c r="N20" s="346"/>
      <c r="O20" s="345"/>
      <c r="P20" s="350"/>
      <c r="Q20" s="350"/>
      <c r="R20" s="350"/>
      <c r="S20" s="350"/>
      <c r="T20" s="350"/>
      <c r="U20" s="347">
        <f t="shared" si="1"/>
        <v>0</v>
      </c>
    </row>
    <row r="21" spans="1:21" s="351" customFormat="1" ht="12">
      <c r="A21" s="349"/>
      <c r="B21" s="1349"/>
      <c r="C21" s="1349"/>
      <c r="D21" s="395"/>
      <c r="E21" s="346"/>
      <c r="F21" s="345"/>
      <c r="G21" s="345"/>
      <c r="H21" s="345"/>
      <c r="I21" s="345"/>
      <c r="J21" s="345"/>
      <c r="K21" s="346"/>
      <c r="L21" s="345"/>
      <c r="M21" s="346">
        <f t="shared" si="0"/>
        <v>0</v>
      </c>
      <c r="N21" s="346"/>
      <c r="O21" s="345"/>
      <c r="P21" s="350"/>
      <c r="Q21" s="350"/>
      <c r="R21" s="350"/>
      <c r="S21" s="350"/>
      <c r="T21" s="350"/>
      <c r="U21" s="347">
        <f t="shared" si="1"/>
        <v>0</v>
      </c>
    </row>
    <row r="22" spans="1:21" s="351" customFormat="1" ht="12">
      <c r="A22" s="349"/>
      <c r="B22" s="1343"/>
      <c r="C22" s="1343"/>
      <c r="D22" s="397"/>
      <c r="E22" s="346"/>
      <c r="F22" s="345"/>
      <c r="G22" s="345"/>
      <c r="H22" s="345"/>
      <c r="I22" s="345"/>
      <c r="J22" s="345"/>
      <c r="K22" s="346"/>
      <c r="L22" s="345"/>
      <c r="M22" s="346">
        <f t="shared" si="0"/>
        <v>0</v>
      </c>
      <c r="N22" s="346"/>
      <c r="O22" s="345"/>
      <c r="P22" s="350"/>
      <c r="Q22" s="350"/>
      <c r="R22" s="350"/>
      <c r="S22" s="350"/>
      <c r="T22" s="350"/>
      <c r="U22" s="347">
        <f t="shared" si="1"/>
        <v>0</v>
      </c>
    </row>
    <row r="23" spans="1:21" s="351" customFormat="1" ht="12">
      <c r="A23" s="349"/>
      <c r="B23" s="1349"/>
      <c r="C23" s="1349"/>
      <c r="D23" s="395"/>
      <c r="E23" s="346"/>
      <c r="F23" s="345"/>
      <c r="G23" s="345"/>
      <c r="H23" s="345"/>
      <c r="I23" s="345"/>
      <c r="J23" s="345"/>
      <c r="K23" s="346"/>
      <c r="L23" s="345"/>
      <c r="M23" s="346">
        <f t="shared" si="0"/>
        <v>0</v>
      </c>
      <c r="N23" s="346"/>
      <c r="O23" s="345"/>
      <c r="P23" s="350"/>
      <c r="Q23" s="350"/>
      <c r="R23" s="350"/>
      <c r="S23" s="350"/>
      <c r="T23" s="350"/>
      <c r="U23" s="347">
        <f t="shared" si="1"/>
        <v>0</v>
      </c>
    </row>
    <row r="24" spans="1:21" s="351" customFormat="1" ht="12">
      <c r="A24" s="349"/>
      <c r="B24" s="1343"/>
      <c r="C24" s="1343"/>
      <c r="D24" s="397"/>
      <c r="E24" s="346"/>
      <c r="F24" s="345"/>
      <c r="G24" s="345"/>
      <c r="H24" s="345"/>
      <c r="I24" s="354"/>
      <c r="J24" s="345"/>
      <c r="K24" s="345"/>
      <c r="L24" s="345"/>
      <c r="M24" s="346">
        <f t="shared" si="0"/>
        <v>0</v>
      </c>
      <c r="N24" s="346"/>
      <c r="O24" s="345"/>
      <c r="P24" s="350"/>
      <c r="Q24" s="350"/>
      <c r="R24" s="350"/>
      <c r="S24" s="350"/>
      <c r="T24" s="350"/>
      <c r="U24" s="347">
        <f t="shared" si="1"/>
        <v>0</v>
      </c>
    </row>
    <row r="25" spans="1:21" s="351" customFormat="1" ht="12">
      <c r="A25" s="349"/>
      <c r="B25" s="1349"/>
      <c r="C25" s="1349"/>
      <c r="D25" s="395"/>
      <c r="E25" s="346"/>
      <c r="F25" s="346"/>
      <c r="G25" s="346"/>
      <c r="H25" s="345"/>
      <c r="I25" s="347"/>
      <c r="J25" s="345"/>
      <c r="K25" s="345"/>
      <c r="L25" s="345"/>
      <c r="M25" s="346">
        <f t="shared" si="0"/>
        <v>0</v>
      </c>
      <c r="N25" s="346"/>
      <c r="O25" s="345"/>
      <c r="P25" s="350"/>
      <c r="Q25" s="350"/>
      <c r="R25" s="350"/>
      <c r="S25" s="350"/>
      <c r="T25" s="350"/>
      <c r="U25" s="347">
        <f t="shared" si="1"/>
        <v>0</v>
      </c>
    </row>
    <row r="26" spans="1:21" s="351" customFormat="1" ht="12">
      <c r="A26" s="349"/>
      <c r="B26" s="1368"/>
      <c r="C26" s="1368"/>
      <c r="D26" s="399"/>
      <c r="E26" s="346"/>
      <c r="F26" s="346"/>
      <c r="G26" s="346"/>
      <c r="H26" s="346"/>
      <c r="I26" s="347"/>
      <c r="J26" s="345"/>
      <c r="K26" s="345"/>
      <c r="L26" s="345"/>
      <c r="M26" s="346">
        <f t="shared" si="0"/>
        <v>0</v>
      </c>
      <c r="N26" s="346"/>
      <c r="O26" s="345"/>
      <c r="P26" s="350"/>
      <c r="Q26" s="350"/>
      <c r="R26" s="350"/>
      <c r="S26" s="350"/>
      <c r="T26" s="350"/>
      <c r="U26" s="347">
        <f t="shared" si="1"/>
        <v>0</v>
      </c>
    </row>
    <row r="27" spans="1:21" s="351" customFormat="1" ht="12">
      <c r="A27" s="349"/>
      <c r="B27" s="1349"/>
      <c r="C27" s="1349"/>
      <c r="D27" s="395"/>
      <c r="E27" s="346"/>
      <c r="F27" s="346"/>
      <c r="G27" s="346"/>
      <c r="H27" s="345"/>
      <c r="I27" s="347"/>
      <c r="J27" s="345"/>
      <c r="K27" s="345"/>
      <c r="L27" s="345"/>
      <c r="M27" s="346">
        <f t="shared" si="0"/>
        <v>0</v>
      </c>
      <c r="N27" s="346"/>
      <c r="O27" s="345"/>
      <c r="P27" s="350"/>
      <c r="Q27" s="350"/>
      <c r="R27" s="350"/>
      <c r="S27" s="350"/>
      <c r="T27" s="350"/>
      <c r="U27" s="347">
        <f t="shared" si="1"/>
        <v>0</v>
      </c>
    </row>
    <row r="28" spans="1:21" s="351" customFormat="1" ht="12">
      <c r="A28" s="349"/>
      <c r="B28" s="1349"/>
      <c r="C28" s="1349"/>
      <c r="D28" s="395"/>
      <c r="E28" s="346"/>
      <c r="F28" s="346"/>
      <c r="G28" s="346"/>
      <c r="H28" s="345"/>
      <c r="I28" s="347"/>
      <c r="J28" s="345"/>
      <c r="K28" s="345"/>
      <c r="L28" s="345"/>
      <c r="M28" s="346">
        <f t="shared" si="0"/>
        <v>0</v>
      </c>
      <c r="N28" s="346"/>
      <c r="O28" s="345"/>
      <c r="P28" s="350"/>
      <c r="Q28" s="350"/>
      <c r="R28" s="350"/>
      <c r="S28" s="350"/>
      <c r="T28" s="350"/>
      <c r="U28" s="347">
        <f t="shared" si="1"/>
        <v>0</v>
      </c>
    </row>
    <row r="29" spans="1:21" s="351" customFormat="1" ht="12">
      <c r="A29" s="349"/>
      <c r="B29" s="1348"/>
      <c r="C29" s="1348"/>
      <c r="D29" s="396"/>
      <c r="E29" s="346"/>
      <c r="F29" s="346"/>
      <c r="G29" s="346"/>
      <c r="H29" s="345"/>
      <c r="I29" s="347"/>
      <c r="J29" s="345"/>
      <c r="K29" s="345"/>
      <c r="L29" s="345"/>
      <c r="M29" s="346">
        <f t="shared" si="0"/>
        <v>0</v>
      </c>
      <c r="N29" s="346"/>
      <c r="O29" s="345"/>
      <c r="P29" s="350"/>
      <c r="Q29" s="350"/>
      <c r="R29" s="350"/>
      <c r="S29" s="350"/>
      <c r="T29" s="350"/>
      <c r="U29" s="347">
        <f t="shared" si="1"/>
        <v>0</v>
      </c>
    </row>
    <row r="30" spans="1:21" s="351" customFormat="1" ht="12">
      <c r="A30" s="349"/>
      <c r="B30" s="1349"/>
      <c r="C30" s="1349"/>
      <c r="D30" s="395"/>
      <c r="E30" s="346"/>
      <c r="F30" s="346"/>
      <c r="G30" s="346"/>
      <c r="H30" s="345"/>
      <c r="I30" s="347"/>
      <c r="J30" s="345"/>
      <c r="K30" s="345"/>
      <c r="L30" s="345"/>
      <c r="M30" s="346">
        <f t="shared" si="0"/>
        <v>0</v>
      </c>
      <c r="N30" s="346"/>
      <c r="O30" s="345"/>
      <c r="P30" s="350"/>
      <c r="Q30" s="350"/>
      <c r="R30" s="350"/>
      <c r="S30" s="350"/>
      <c r="T30" s="350"/>
      <c r="U30" s="347">
        <f t="shared" si="1"/>
        <v>0</v>
      </c>
    </row>
    <row r="31" spans="1:21" s="351" customFormat="1" ht="12">
      <c r="A31" s="349"/>
      <c r="B31" s="1343"/>
      <c r="C31" s="1343"/>
      <c r="D31" s="397"/>
      <c r="E31" s="345"/>
      <c r="F31" s="345"/>
      <c r="G31" s="345"/>
      <c r="H31" s="346"/>
      <c r="I31" s="347"/>
      <c r="J31" s="345"/>
      <c r="K31" s="345"/>
      <c r="L31" s="345"/>
      <c r="M31" s="346">
        <f t="shared" si="0"/>
        <v>0</v>
      </c>
      <c r="N31" s="346"/>
      <c r="O31" s="346"/>
      <c r="P31" s="350"/>
      <c r="Q31" s="350"/>
      <c r="R31" s="350"/>
      <c r="S31" s="350"/>
      <c r="T31" s="350"/>
      <c r="U31" s="347">
        <f t="shared" si="1"/>
        <v>0</v>
      </c>
    </row>
    <row r="32" spans="1:21" s="139" customFormat="1">
      <c r="A32" s="336">
        <v>2</v>
      </c>
      <c r="B32" s="337" t="s">
        <v>335</v>
      </c>
      <c r="C32" s="338"/>
      <c r="D32" s="338"/>
      <c r="E32" s="339"/>
      <c r="F32" s="339"/>
      <c r="G32" s="339"/>
      <c r="H32" s="339"/>
      <c r="I32" s="340"/>
      <c r="J32" s="339"/>
      <c r="K32" s="339"/>
      <c r="L32" s="339"/>
      <c r="M32" s="339"/>
      <c r="N32" s="341"/>
      <c r="O32" s="342"/>
      <c r="P32" s="342"/>
      <c r="Q32" s="342"/>
      <c r="R32" s="342"/>
      <c r="S32" s="342"/>
      <c r="T32" s="342"/>
      <c r="U32" s="343"/>
    </row>
    <row r="33" spans="1:21" s="351" customFormat="1" ht="12">
      <c r="A33" s="349" t="s">
        <v>457</v>
      </c>
      <c r="B33" s="1349"/>
      <c r="C33" s="1349"/>
      <c r="D33" s="395"/>
      <c r="E33" s="346"/>
      <c r="F33" s="346"/>
      <c r="G33" s="346"/>
      <c r="H33" s="345"/>
      <c r="I33" s="347"/>
      <c r="J33" s="345"/>
      <c r="K33" s="345"/>
      <c r="L33" s="345"/>
      <c r="M33" s="346">
        <f t="shared" ref="M33:M41" si="2">L33*I33*G33</f>
        <v>0</v>
      </c>
      <c r="N33" s="346"/>
      <c r="O33" s="346"/>
      <c r="P33" s="350"/>
      <c r="Q33" s="350"/>
      <c r="R33" s="350"/>
      <c r="S33" s="350"/>
      <c r="T33" s="350"/>
      <c r="U33" s="347">
        <f t="shared" si="1"/>
        <v>0</v>
      </c>
    </row>
    <row r="34" spans="1:21" s="351" customFormat="1" ht="12">
      <c r="A34" s="349" t="s">
        <v>458</v>
      </c>
      <c r="B34" s="1349"/>
      <c r="C34" s="1349"/>
      <c r="D34" s="395"/>
      <c r="E34" s="346"/>
      <c r="F34" s="346"/>
      <c r="G34" s="346"/>
      <c r="H34" s="345"/>
      <c r="I34" s="347"/>
      <c r="J34" s="345"/>
      <c r="K34" s="345"/>
      <c r="L34" s="345"/>
      <c r="M34" s="346">
        <f t="shared" si="2"/>
        <v>0</v>
      </c>
      <c r="N34" s="346"/>
      <c r="O34" s="346"/>
      <c r="P34" s="350"/>
      <c r="Q34" s="350"/>
      <c r="R34" s="350"/>
      <c r="S34" s="350"/>
      <c r="T34" s="350"/>
      <c r="U34" s="347">
        <f t="shared" si="1"/>
        <v>0</v>
      </c>
    </row>
    <row r="35" spans="1:21" s="351" customFormat="1" ht="12">
      <c r="A35" s="349"/>
      <c r="B35" s="1349"/>
      <c r="C35" s="1349"/>
      <c r="D35" s="395"/>
      <c r="E35" s="346"/>
      <c r="F35" s="346"/>
      <c r="G35" s="346"/>
      <c r="H35" s="345"/>
      <c r="I35" s="347"/>
      <c r="J35" s="345"/>
      <c r="K35" s="345"/>
      <c r="L35" s="345"/>
      <c r="M35" s="346">
        <f t="shared" si="2"/>
        <v>0</v>
      </c>
      <c r="N35" s="346"/>
      <c r="O35" s="346"/>
      <c r="P35" s="350"/>
      <c r="Q35" s="350"/>
      <c r="R35" s="350"/>
      <c r="S35" s="350"/>
      <c r="T35" s="350"/>
      <c r="U35" s="347">
        <f t="shared" si="1"/>
        <v>0</v>
      </c>
    </row>
    <row r="36" spans="1:21" s="351" customFormat="1" ht="12">
      <c r="A36" s="349"/>
      <c r="B36" s="1368"/>
      <c r="C36" s="1368"/>
      <c r="D36" s="399"/>
      <c r="E36" s="346"/>
      <c r="F36" s="346"/>
      <c r="G36" s="346"/>
      <c r="H36" s="346"/>
      <c r="I36" s="347"/>
      <c r="J36" s="345"/>
      <c r="K36" s="345"/>
      <c r="L36" s="345"/>
      <c r="M36" s="346">
        <f t="shared" si="2"/>
        <v>0</v>
      </c>
      <c r="N36" s="346"/>
      <c r="O36" s="346"/>
      <c r="P36" s="350"/>
      <c r="Q36" s="350"/>
      <c r="R36" s="350"/>
      <c r="S36" s="350"/>
      <c r="T36" s="350"/>
      <c r="U36" s="347">
        <f t="shared" si="1"/>
        <v>0</v>
      </c>
    </row>
    <row r="37" spans="1:21" s="351" customFormat="1" ht="12">
      <c r="A37" s="349"/>
      <c r="B37" s="1349"/>
      <c r="C37" s="1349"/>
      <c r="D37" s="395"/>
      <c r="E37" s="346"/>
      <c r="F37" s="346"/>
      <c r="G37" s="346"/>
      <c r="H37" s="345"/>
      <c r="I37" s="347"/>
      <c r="J37" s="345"/>
      <c r="K37" s="345"/>
      <c r="L37" s="345"/>
      <c r="M37" s="346">
        <f t="shared" si="2"/>
        <v>0</v>
      </c>
      <c r="N37" s="346"/>
      <c r="O37" s="346"/>
      <c r="P37" s="350"/>
      <c r="Q37" s="350"/>
      <c r="R37" s="350"/>
      <c r="S37" s="350"/>
      <c r="T37" s="350"/>
      <c r="U37" s="347">
        <f t="shared" si="1"/>
        <v>0</v>
      </c>
    </row>
    <row r="38" spans="1:21" s="351" customFormat="1" ht="12">
      <c r="A38" s="349"/>
      <c r="B38" s="1349"/>
      <c r="C38" s="1349"/>
      <c r="D38" s="395"/>
      <c r="E38" s="346"/>
      <c r="F38" s="346"/>
      <c r="G38" s="346"/>
      <c r="H38" s="345"/>
      <c r="I38" s="347"/>
      <c r="J38" s="345"/>
      <c r="K38" s="345"/>
      <c r="L38" s="345"/>
      <c r="M38" s="346">
        <f t="shared" si="2"/>
        <v>0</v>
      </c>
      <c r="N38" s="346"/>
      <c r="O38" s="346"/>
      <c r="P38" s="350"/>
      <c r="Q38" s="350"/>
      <c r="R38" s="350"/>
      <c r="S38" s="350"/>
      <c r="T38" s="350"/>
      <c r="U38" s="347">
        <f t="shared" si="1"/>
        <v>0</v>
      </c>
    </row>
    <row r="39" spans="1:21" s="351" customFormat="1" ht="12">
      <c r="A39" s="349"/>
      <c r="B39" s="1348"/>
      <c r="C39" s="1348"/>
      <c r="D39" s="396"/>
      <c r="E39" s="346"/>
      <c r="F39" s="346"/>
      <c r="G39" s="346"/>
      <c r="H39" s="345"/>
      <c r="I39" s="347"/>
      <c r="J39" s="345"/>
      <c r="K39" s="345"/>
      <c r="L39" s="345"/>
      <c r="M39" s="346">
        <f t="shared" si="2"/>
        <v>0</v>
      </c>
      <c r="N39" s="346"/>
      <c r="O39" s="346"/>
      <c r="P39" s="350"/>
      <c r="Q39" s="350"/>
      <c r="R39" s="350"/>
      <c r="S39" s="350"/>
      <c r="T39" s="350"/>
      <c r="U39" s="347">
        <f t="shared" si="1"/>
        <v>0</v>
      </c>
    </row>
    <row r="40" spans="1:21" s="351" customFormat="1" ht="12">
      <c r="A40" s="349"/>
      <c r="B40" s="1349"/>
      <c r="C40" s="1349"/>
      <c r="D40" s="395"/>
      <c r="E40" s="346"/>
      <c r="F40" s="346"/>
      <c r="G40" s="346"/>
      <c r="H40" s="345"/>
      <c r="I40" s="347"/>
      <c r="J40" s="345"/>
      <c r="K40" s="345"/>
      <c r="L40" s="345"/>
      <c r="M40" s="346">
        <f t="shared" si="2"/>
        <v>0</v>
      </c>
      <c r="N40" s="346"/>
      <c r="O40" s="346"/>
      <c r="P40" s="350"/>
      <c r="Q40" s="350"/>
      <c r="R40" s="350"/>
      <c r="S40" s="350"/>
      <c r="T40" s="350"/>
      <c r="U40" s="347">
        <f t="shared" si="1"/>
        <v>0</v>
      </c>
    </row>
    <row r="41" spans="1:21" s="351" customFormat="1" ht="12">
      <c r="A41" s="349"/>
      <c r="B41" s="1343"/>
      <c r="C41" s="1343"/>
      <c r="D41" s="397"/>
      <c r="E41" s="345"/>
      <c r="F41" s="345"/>
      <c r="G41" s="345"/>
      <c r="H41" s="346"/>
      <c r="I41" s="347"/>
      <c r="J41" s="345"/>
      <c r="K41" s="345"/>
      <c r="L41" s="345"/>
      <c r="M41" s="346">
        <f t="shared" si="2"/>
        <v>0</v>
      </c>
      <c r="N41" s="346"/>
      <c r="O41" s="346"/>
      <c r="P41" s="350"/>
      <c r="Q41" s="350"/>
      <c r="R41" s="350"/>
      <c r="S41" s="350"/>
      <c r="T41" s="350"/>
      <c r="U41" s="347">
        <f t="shared" si="1"/>
        <v>0</v>
      </c>
    </row>
  </sheetData>
  <sheetProtection algorithmName="SHA-512" hashValue="dMPmLlOsAH+VesVgRnBlTWK50g5E1pXzCTmMFIdgzRFA1JT4+XC1WSyKTxWf3iUFWxi+3BaLMSXSTvK8bry8Gw==" saltValue="KijQXGkeyHwuvkkcThfOdw==" spinCount="100000" sheet="1" objects="1" scenarios="1" formatRows="0" insertRows="0" deleteRows="0" selectLockedCells="1"/>
  <mergeCells count="60">
    <mergeCell ref="P1:U1"/>
    <mergeCell ref="Q8:U8"/>
    <mergeCell ref="I4:U4"/>
    <mergeCell ref="M8:P8"/>
    <mergeCell ref="B37:C37"/>
    <mergeCell ref="B23:C23"/>
    <mergeCell ref="B15:C15"/>
    <mergeCell ref="B16:C16"/>
    <mergeCell ref="B21:C21"/>
    <mergeCell ref="B22:C22"/>
    <mergeCell ref="F9:H9"/>
    <mergeCell ref="A10:B11"/>
    <mergeCell ref="A7:H7"/>
    <mergeCell ref="B17:C17"/>
    <mergeCell ref="A9:E9"/>
    <mergeCell ref="B18:C18"/>
    <mergeCell ref="B38:C38"/>
    <mergeCell ref="B27:C27"/>
    <mergeCell ref="B28:C28"/>
    <mergeCell ref="B29:C29"/>
    <mergeCell ref="B30:C30"/>
    <mergeCell ref="B31:C31"/>
    <mergeCell ref="B33:C33"/>
    <mergeCell ref="B34:C34"/>
    <mergeCell ref="B35:C35"/>
    <mergeCell ref="B39:C39"/>
    <mergeCell ref="B40:C40"/>
    <mergeCell ref="B41:C41"/>
    <mergeCell ref="Q2:U2"/>
    <mergeCell ref="Q3:U3"/>
    <mergeCell ref="M3:O3"/>
    <mergeCell ref="M5:P5"/>
    <mergeCell ref="M7:P7"/>
    <mergeCell ref="M6:P6"/>
    <mergeCell ref="Q5:U5"/>
    <mergeCell ref="Q6:U6"/>
    <mergeCell ref="Q7:U7"/>
    <mergeCell ref="B36:C36"/>
    <mergeCell ref="B24:C24"/>
    <mergeCell ref="B25:C25"/>
    <mergeCell ref="B26:C26"/>
    <mergeCell ref="B19:C19"/>
    <mergeCell ref="B20:C20"/>
    <mergeCell ref="I7:L7"/>
    <mergeCell ref="A8:E8"/>
    <mergeCell ref="F8:H8"/>
    <mergeCell ref="I8:L8"/>
    <mergeCell ref="A5:E5"/>
    <mergeCell ref="F5:H5"/>
    <mergeCell ref="I5:L5"/>
    <mergeCell ref="A6:H6"/>
    <mergeCell ref="I6:L6"/>
    <mergeCell ref="A4:E4"/>
    <mergeCell ref="F4:H4"/>
    <mergeCell ref="A1:M1"/>
    <mergeCell ref="F2:H2"/>
    <mergeCell ref="I2:L2"/>
    <mergeCell ref="C3:H3"/>
    <mergeCell ref="I3:L3"/>
    <mergeCell ref="B2:D2"/>
  </mergeCells>
  <conditionalFormatting sqref="M15:M41">
    <cfRule type="cellIs" dxfId="5" priority="6" operator="greaterThan">
      <formula>0</formula>
    </cfRule>
  </conditionalFormatting>
  <conditionalFormatting sqref="U15:U31">
    <cfRule type="cellIs" dxfId="4" priority="4" operator="greaterThan">
      <formula>0</formula>
    </cfRule>
  </conditionalFormatting>
  <conditionalFormatting sqref="U33:U41">
    <cfRule type="cellIs" dxfId="3" priority="2" operator="greaterThan">
      <formula>0</formula>
    </cfRule>
  </conditionalFormatting>
  <printOptions horizontalCentered="1"/>
  <pageMargins left="0.25" right="0.25" top="0.75" bottom="0.75" header="0.3" footer="0.3"/>
  <pageSetup paperSize="3" scale="75"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3564" r:id="rId4" name="CheckBox2">
          <controlPr defaultSize="0" r:id="rId5">
            <anchor moveWithCells="1">
              <from>
                <xdr:col>4</xdr:col>
                <xdr:colOff>990600</xdr:colOff>
                <xdr:row>1</xdr:row>
                <xdr:rowOff>28575</xdr:rowOff>
              </from>
              <to>
                <xdr:col>4</xdr:col>
                <xdr:colOff>1133475</xdr:colOff>
                <xdr:row>2</xdr:row>
                <xdr:rowOff>0</xdr:rowOff>
              </to>
            </anchor>
          </controlPr>
        </control>
      </mc:Choice>
      <mc:Fallback>
        <control shapeId="23564" r:id="rId4" name="CheckBox2"/>
      </mc:Fallback>
    </mc:AlternateContent>
    <mc:AlternateContent xmlns:mc="http://schemas.openxmlformats.org/markup-compatibility/2006">
      <mc:Choice Requires="x14">
        <control shapeId="23563" r:id="rId6" name="CheckBox1">
          <controlPr defaultSize="0" r:id="rId5">
            <anchor moveWithCells="1">
              <from>
                <xdr:col>0</xdr:col>
                <xdr:colOff>238125</xdr:colOff>
                <xdr:row>1</xdr:row>
                <xdr:rowOff>28575</xdr:rowOff>
              </from>
              <to>
                <xdr:col>0</xdr:col>
                <xdr:colOff>381000</xdr:colOff>
                <xdr:row>2</xdr:row>
                <xdr:rowOff>0</xdr:rowOff>
              </to>
            </anchor>
          </controlPr>
        </control>
      </mc:Choice>
      <mc:Fallback>
        <control shapeId="23563" r:id="rId6" name="Check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 stopIfTrue="1" id="{1B994DC2-B9AC-42A6-A356-2964420021D2}">
            <xm:f>$L15&gt;=INDEX('22.0 PFMEA Ratings'!$J$11:$T$21,MATCH(I15,'22.0 PFMEA Ratings'!$J$11:$J$21),MATCH(G15,'22.0 PFMEA Ratings'!$J$11:$T$11))</xm:f>
            <x14:dxf>
              <font>
                <b/>
                <i val="0"/>
                <color theme="0"/>
              </font>
              <fill>
                <patternFill>
                  <bgColor rgb="FFFF0000"/>
                </patternFill>
              </fill>
            </x14:dxf>
          </x14:cfRule>
          <xm:sqref>M15:M41</xm:sqref>
        </x14:conditionalFormatting>
        <x14:conditionalFormatting xmlns:xm="http://schemas.microsoft.com/office/excel/2006/main">
          <x14:cfRule type="expression" priority="3" stopIfTrue="1" id="{DE6FD1EC-8130-42C6-B6A6-B941449790BA}">
            <xm:f>$T15&gt;=INDEX('22.0 PFMEA Ratings'!$J$11:$T$21,MATCH(S15,'22.0 PFMEA Ratings'!$J$11:$J$21),MATCH(R15,'22.0 PFMEA Ratings'!$J$11:$T$11))</xm:f>
            <x14:dxf>
              <font>
                <b/>
                <i val="0"/>
                <color theme="0"/>
              </font>
              <fill>
                <patternFill>
                  <bgColor rgb="FFFF0000"/>
                </patternFill>
              </fill>
            </x14:dxf>
          </x14:cfRule>
          <xm:sqref>U15:U31</xm:sqref>
        </x14:conditionalFormatting>
        <x14:conditionalFormatting xmlns:xm="http://schemas.microsoft.com/office/excel/2006/main">
          <x14:cfRule type="expression" priority="1" stopIfTrue="1" id="{DB1C0FC5-249B-4E83-A60F-C8F61B4FB7CB}">
            <xm:f>$T33&gt;=INDEX('22.0 PFMEA Ratings'!$J$11:$T$21,MATCH(S33,'22.0 PFMEA Ratings'!$J$11:$J$21),MATCH(R33,'22.0 PFMEA Ratings'!$J$11:$T$11))</xm:f>
            <x14:dxf>
              <font>
                <b/>
                <i val="0"/>
                <color theme="0"/>
              </font>
              <fill>
                <patternFill>
                  <bgColor rgb="FFFF0000"/>
                </patternFill>
              </fill>
            </x14:dxf>
          </x14:cfRule>
          <xm:sqref>U33:U41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U47"/>
  <sheetViews>
    <sheetView zoomScale="90" zoomScaleNormal="90" workbookViewId="0">
      <selection activeCell="A4" sqref="A4:U4"/>
    </sheetView>
  </sheetViews>
  <sheetFormatPr defaultRowHeight="15"/>
  <cols>
    <col min="1" max="1" width="19.85546875" customWidth="1"/>
    <col min="2" max="2" width="15.42578125" customWidth="1"/>
    <col min="3" max="3" width="30.42578125" customWidth="1"/>
    <col min="4" max="4" width="26.42578125" customWidth="1"/>
    <col min="5" max="5" width="14.42578125" customWidth="1"/>
    <col min="6" max="6" width="37.140625" customWidth="1"/>
    <col min="7" max="7" width="22.85546875" customWidth="1"/>
    <col min="8" max="8" width="13.140625" customWidth="1"/>
    <col min="9" max="9" width="8.5703125" customWidth="1"/>
    <col min="10" max="20" width="5" customWidth="1"/>
    <col min="21" max="21" width="3.42578125" customWidth="1"/>
  </cols>
  <sheetData>
    <row r="1" spans="1:21">
      <c r="O1" s="271"/>
      <c r="P1" s="55"/>
      <c r="R1" s="272"/>
      <c r="S1" s="1310"/>
      <c r="T1" s="1310"/>
    </row>
    <row r="2" spans="1:21">
      <c r="O2" s="272"/>
      <c r="P2" s="1310"/>
      <c r="Q2" s="1310"/>
      <c r="R2" s="1310"/>
      <c r="S2" s="272"/>
      <c r="T2" s="273"/>
    </row>
    <row r="3" spans="1:21">
      <c r="O3" s="272"/>
      <c r="P3" s="274"/>
      <c r="Q3" s="274"/>
      <c r="R3" s="274"/>
      <c r="S3" s="272"/>
      <c r="T3" s="273"/>
    </row>
    <row r="4" spans="1:21" ht="18">
      <c r="A4" s="1381" t="s">
        <v>438</v>
      </c>
      <c r="B4" s="1381"/>
      <c r="C4" s="1381"/>
      <c r="D4" s="1381"/>
      <c r="E4" s="1381"/>
      <c r="F4" s="1381"/>
      <c r="G4" s="1381"/>
      <c r="H4" s="1381"/>
      <c r="I4" s="1381"/>
      <c r="J4" s="1381"/>
      <c r="K4" s="1381"/>
      <c r="L4" s="1381"/>
      <c r="M4" s="1381"/>
      <c r="N4" s="1381"/>
      <c r="O4" s="1381"/>
      <c r="P4" s="1381"/>
      <c r="Q4" s="1381"/>
      <c r="R4" s="1381"/>
      <c r="S4" s="1381"/>
      <c r="T4" s="1381"/>
      <c r="U4" s="1381"/>
    </row>
    <row r="5" spans="1:21">
      <c r="A5" s="267"/>
      <c r="O5" s="272"/>
      <c r="P5" s="274"/>
      <c r="Q5" s="274"/>
      <c r="R5" s="274"/>
      <c r="S5" s="272"/>
      <c r="T5" s="273"/>
    </row>
    <row r="6" spans="1:21">
      <c r="A6" s="275" t="s">
        <v>437</v>
      </c>
    </row>
    <row r="7" spans="1:21">
      <c r="A7" s="275"/>
    </row>
    <row r="8" spans="1:21">
      <c r="A8" s="267" t="s">
        <v>346</v>
      </c>
    </row>
    <row r="9" spans="1:21">
      <c r="A9" s="267"/>
    </row>
    <row r="10" spans="1:21">
      <c r="A10" s="267"/>
      <c r="J10" s="267" t="s">
        <v>347</v>
      </c>
    </row>
    <row r="11" spans="1:21">
      <c r="A11" s="267"/>
      <c r="J11" s="276" t="s">
        <v>348</v>
      </c>
      <c r="K11" s="276">
        <v>1</v>
      </c>
      <c r="L11" s="276">
        <v>2</v>
      </c>
      <c r="M11" s="276">
        <v>3</v>
      </c>
      <c r="N11" s="276">
        <v>4</v>
      </c>
      <c r="O11" s="276">
        <v>5</v>
      </c>
      <c r="P11" s="276">
        <v>6</v>
      </c>
      <c r="Q11" s="276">
        <v>7</v>
      </c>
      <c r="R11" s="276">
        <v>8</v>
      </c>
      <c r="S11" s="276">
        <v>9</v>
      </c>
      <c r="T11" s="276">
        <v>10</v>
      </c>
    </row>
    <row r="12" spans="1:21">
      <c r="A12" s="267"/>
      <c r="J12" s="276">
        <v>1</v>
      </c>
      <c r="K12" s="277">
        <v>11</v>
      </c>
      <c r="L12" s="277">
        <v>11</v>
      </c>
      <c r="M12" s="277">
        <v>11</v>
      </c>
      <c r="N12" s="277">
        <v>11</v>
      </c>
      <c r="O12" s="277">
        <v>11</v>
      </c>
      <c r="P12" s="277">
        <v>11</v>
      </c>
      <c r="Q12" s="277">
        <v>11</v>
      </c>
      <c r="R12" s="277">
        <v>11</v>
      </c>
      <c r="S12" s="278">
        <v>0</v>
      </c>
      <c r="T12" s="278">
        <v>0</v>
      </c>
    </row>
    <row r="13" spans="1:21">
      <c r="A13" s="267"/>
      <c r="J13" s="276">
        <v>2</v>
      </c>
      <c r="K13" s="277">
        <v>11</v>
      </c>
      <c r="L13" s="277">
        <v>11</v>
      </c>
      <c r="M13" s="277">
        <v>11</v>
      </c>
      <c r="N13" s="277">
        <v>11</v>
      </c>
      <c r="O13" s="277">
        <v>11</v>
      </c>
      <c r="P13" s="277">
        <v>11</v>
      </c>
      <c r="Q13" s="279">
        <v>10</v>
      </c>
      <c r="R13" s="279">
        <v>8</v>
      </c>
      <c r="S13" s="278">
        <v>0</v>
      </c>
      <c r="T13" s="278">
        <v>0</v>
      </c>
    </row>
    <row r="14" spans="1:21">
      <c r="A14" s="267"/>
      <c r="J14" s="276">
        <v>3</v>
      </c>
      <c r="K14" s="277">
        <v>11</v>
      </c>
      <c r="L14" s="277">
        <v>11</v>
      </c>
      <c r="M14" s="277">
        <v>11</v>
      </c>
      <c r="N14" s="277">
        <v>11</v>
      </c>
      <c r="O14" s="279">
        <v>10</v>
      </c>
      <c r="P14" s="279">
        <v>7</v>
      </c>
      <c r="Q14" s="279">
        <v>6</v>
      </c>
      <c r="R14" s="279">
        <v>5</v>
      </c>
      <c r="S14" s="278">
        <v>0</v>
      </c>
      <c r="T14" s="278">
        <v>0</v>
      </c>
    </row>
    <row r="15" spans="1:21">
      <c r="A15" s="267"/>
      <c r="J15" s="276">
        <v>4</v>
      </c>
      <c r="K15" s="277">
        <v>11</v>
      </c>
      <c r="L15" s="277">
        <v>11</v>
      </c>
      <c r="M15" s="277">
        <v>11</v>
      </c>
      <c r="N15" s="279">
        <v>8</v>
      </c>
      <c r="O15" s="279">
        <v>6</v>
      </c>
      <c r="P15" s="279">
        <v>5</v>
      </c>
      <c r="Q15" s="279">
        <v>4</v>
      </c>
      <c r="R15" s="279">
        <v>4</v>
      </c>
      <c r="S15" s="278">
        <v>0</v>
      </c>
      <c r="T15" s="278">
        <v>0</v>
      </c>
    </row>
    <row r="16" spans="1:21">
      <c r="A16" s="267"/>
      <c r="J16" s="276">
        <v>5</v>
      </c>
      <c r="K16" s="277">
        <v>11</v>
      </c>
      <c r="L16" s="277">
        <v>11</v>
      </c>
      <c r="M16" s="279">
        <v>10</v>
      </c>
      <c r="N16" s="279">
        <v>6</v>
      </c>
      <c r="O16" s="279">
        <v>5</v>
      </c>
      <c r="P16" s="279">
        <v>4</v>
      </c>
      <c r="Q16" s="279">
        <v>3</v>
      </c>
      <c r="R16" s="279">
        <v>3</v>
      </c>
      <c r="S16" s="278">
        <v>0</v>
      </c>
      <c r="T16" s="278">
        <v>0</v>
      </c>
    </row>
    <row r="17" spans="1:20">
      <c r="A17" s="267"/>
      <c r="J17" s="276">
        <v>6</v>
      </c>
      <c r="K17" s="277">
        <v>11</v>
      </c>
      <c r="L17" s="277">
        <v>11</v>
      </c>
      <c r="M17" s="279">
        <v>7</v>
      </c>
      <c r="N17" s="279">
        <v>5</v>
      </c>
      <c r="O17" s="279">
        <v>4</v>
      </c>
      <c r="P17" s="279">
        <v>3</v>
      </c>
      <c r="Q17" s="279">
        <v>3</v>
      </c>
      <c r="R17" s="279">
        <v>2</v>
      </c>
      <c r="S17" s="278">
        <v>0</v>
      </c>
      <c r="T17" s="278">
        <v>0</v>
      </c>
    </row>
    <row r="18" spans="1:20">
      <c r="A18" s="267"/>
      <c r="J18" s="276">
        <v>7</v>
      </c>
      <c r="K18" s="277">
        <v>11</v>
      </c>
      <c r="L18" s="279">
        <v>10</v>
      </c>
      <c r="M18" s="279">
        <v>6</v>
      </c>
      <c r="N18" s="279">
        <v>4</v>
      </c>
      <c r="O18" s="279">
        <v>3</v>
      </c>
      <c r="P18" s="279">
        <v>3</v>
      </c>
      <c r="Q18" s="279">
        <v>2</v>
      </c>
      <c r="R18" s="279">
        <v>2</v>
      </c>
      <c r="S18" s="278">
        <v>0</v>
      </c>
      <c r="T18" s="278">
        <v>0</v>
      </c>
    </row>
    <row r="19" spans="1:20">
      <c r="A19" s="267"/>
      <c r="J19" s="276">
        <v>8</v>
      </c>
      <c r="K19" s="277">
        <v>11</v>
      </c>
      <c r="L19" s="279">
        <v>8</v>
      </c>
      <c r="M19" s="279">
        <v>5</v>
      </c>
      <c r="N19" s="279">
        <v>4</v>
      </c>
      <c r="O19" s="279">
        <v>3</v>
      </c>
      <c r="P19" s="279">
        <v>2</v>
      </c>
      <c r="Q19" s="279">
        <v>2</v>
      </c>
      <c r="R19" s="279">
        <v>2</v>
      </c>
      <c r="S19" s="278">
        <v>0</v>
      </c>
      <c r="T19" s="278">
        <v>0</v>
      </c>
    </row>
    <row r="20" spans="1:20">
      <c r="A20" s="267"/>
      <c r="J20" s="276">
        <v>9</v>
      </c>
      <c r="K20" s="277">
        <v>11</v>
      </c>
      <c r="L20" s="279">
        <v>7</v>
      </c>
      <c r="M20" s="279">
        <v>5</v>
      </c>
      <c r="N20" s="279">
        <v>3</v>
      </c>
      <c r="O20" s="279">
        <v>3</v>
      </c>
      <c r="P20" s="279">
        <v>2</v>
      </c>
      <c r="Q20" s="279">
        <v>2</v>
      </c>
      <c r="R20" s="279">
        <v>1</v>
      </c>
      <c r="S20" s="278">
        <v>0</v>
      </c>
      <c r="T20" s="278">
        <v>0</v>
      </c>
    </row>
    <row r="21" spans="1:20" ht="12.75" customHeight="1">
      <c r="A21" s="267"/>
      <c r="J21" s="276">
        <v>10</v>
      </c>
      <c r="K21" s="277">
        <v>11</v>
      </c>
      <c r="L21" s="279">
        <v>6</v>
      </c>
      <c r="M21" s="279">
        <v>4</v>
      </c>
      <c r="N21" s="279">
        <v>3</v>
      </c>
      <c r="O21" s="279">
        <v>2</v>
      </c>
      <c r="P21" s="279">
        <v>2</v>
      </c>
      <c r="Q21" s="279">
        <v>1</v>
      </c>
      <c r="R21" s="279">
        <v>1</v>
      </c>
      <c r="S21" s="278">
        <v>0</v>
      </c>
      <c r="T21" s="278">
        <v>0</v>
      </c>
    </row>
    <row r="22" spans="1:20" ht="12.75" customHeight="1">
      <c r="A22" s="267"/>
      <c r="J22" s="1382" t="s">
        <v>349</v>
      </c>
      <c r="K22" s="1382"/>
      <c r="L22" s="1382"/>
      <c r="M22" s="1382"/>
      <c r="N22" s="1382"/>
      <c r="O22" s="1382"/>
      <c r="P22" s="1382"/>
      <c r="Q22" s="1382"/>
      <c r="R22" s="1382"/>
      <c r="S22" s="1382"/>
      <c r="T22" s="1382"/>
    </row>
    <row r="23" spans="1:20">
      <c r="A23" s="267"/>
      <c r="J23" s="1383"/>
      <c r="K23" s="1383"/>
      <c r="L23" s="1383"/>
      <c r="M23" s="1383"/>
      <c r="N23" s="1383"/>
      <c r="O23" s="1383"/>
      <c r="P23" s="1383"/>
      <c r="Q23" s="1383"/>
      <c r="R23" s="1383"/>
      <c r="S23" s="1383"/>
      <c r="T23" s="1383"/>
    </row>
    <row r="24" spans="1:20">
      <c r="A24" s="267"/>
      <c r="J24" s="1383"/>
      <c r="K24" s="1383"/>
      <c r="L24" s="1383"/>
      <c r="M24" s="1383"/>
      <c r="N24" s="1383"/>
      <c r="O24" s="1383"/>
      <c r="P24" s="1383"/>
      <c r="Q24" s="1383"/>
      <c r="R24" s="1383"/>
      <c r="S24" s="1383"/>
      <c r="T24" s="1383"/>
    </row>
    <row r="25" spans="1:20">
      <c r="A25" s="267"/>
      <c r="J25" s="1383"/>
      <c r="K25" s="1383"/>
      <c r="L25" s="1383"/>
      <c r="M25" s="1383"/>
      <c r="N25" s="1383"/>
      <c r="O25" s="1383"/>
      <c r="P25" s="1383"/>
      <c r="Q25" s="1383"/>
      <c r="R25" s="1383"/>
      <c r="S25" s="1383"/>
      <c r="T25" s="1383"/>
    </row>
    <row r="26" spans="1:20">
      <c r="A26" s="267"/>
    </row>
    <row r="27" spans="1:20">
      <c r="A27" s="267"/>
    </row>
    <row r="28" spans="1:20">
      <c r="A28" s="267"/>
    </row>
    <row r="29" spans="1:20">
      <c r="A29" s="267"/>
    </row>
    <row r="30" spans="1:20">
      <c r="A30" s="267"/>
    </row>
    <row r="31" spans="1:20">
      <c r="A31" s="267"/>
    </row>
    <row r="32" spans="1:20">
      <c r="A32" s="267"/>
    </row>
    <row r="33" spans="1:21">
      <c r="A33" s="267"/>
    </row>
    <row r="34" spans="1:21">
      <c r="A34" s="267"/>
    </row>
    <row r="35" spans="1:21" ht="15.75" thickBot="1">
      <c r="A35" s="267"/>
    </row>
    <row r="36" spans="1:21" ht="15.75">
      <c r="A36" s="280" t="s">
        <v>350</v>
      </c>
      <c r="B36" s="1384" t="s">
        <v>351</v>
      </c>
      <c r="C36" s="1385"/>
      <c r="D36" s="1385"/>
      <c r="E36" s="1385"/>
      <c r="F36" s="1386"/>
      <c r="G36" s="1384" t="s">
        <v>352</v>
      </c>
      <c r="H36" s="1385"/>
      <c r="I36" s="1385"/>
      <c r="J36" s="1387" t="s">
        <v>353</v>
      </c>
      <c r="K36" s="1388"/>
      <c r="L36" s="1388"/>
      <c r="M36" s="1388"/>
      <c r="N36" s="1388"/>
      <c r="O36" s="1388"/>
      <c r="P36" s="1388"/>
      <c r="Q36" s="1388"/>
      <c r="R36" s="1388"/>
      <c r="S36" s="1388"/>
      <c r="T36" s="1388"/>
      <c r="U36" s="1389"/>
    </row>
    <row r="37" spans="1:21" ht="26.25" thickBot="1">
      <c r="A37" s="281"/>
      <c r="B37" s="282"/>
      <c r="C37" s="283" t="s">
        <v>354</v>
      </c>
      <c r="D37" s="284" t="s">
        <v>355</v>
      </c>
      <c r="E37" s="1390" t="s">
        <v>356</v>
      </c>
      <c r="F37" s="1391"/>
      <c r="G37" s="285"/>
      <c r="H37" s="284" t="s">
        <v>357</v>
      </c>
      <c r="I37" s="286" t="s">
        <v>358</v>
      </c>
      <c r="J37" s="1392" t="s">
        <v>359</v>
      </c>
      <c r="K37" s="1393"/>
      <c r="L37" s="1393"/>
      <c r="M37" s="1393"/>
      <c r="N37" s="1393"/>
      <c r="O37" s="1393"/>
      <c r="P37" s="1393"/>
      <c r="Q37" s="1394" t="s">
        <v>360</v>
      </c>
      <c r="R37" s="1395"/>
      <c r="S37" s="1395"/>
      <c r="T37" s="1395"/>
      <c r="U37" s="1396"/>
    </row>
    <row r="38" spans="1:21" ht="99.75" customHeight="1">
      <c r="A38" s="287">
        <v>1</v>
      </c>
      <c r="B38" s="288" t="s">
        <v>361</v>
      </c>
      <c r="C38" s="289" t="s">
        <v>362</v>
      </c>
      <c r="D38" s="290" t="s">
        <v>362</v>
      </c>
      <c r="E38" s="291" t="s">
        <v>361</v>
      </c>
      <c r="F38" s="292" t="s">
        <v>363</v>
      </c>
      <c r="G38" s="293" t="s">
        <v>364</v>
      </c>
      <c r="H38" s="294">
        <v>1000000</v>
      </c>
      <c r="I38" s="295" t="s">
        <v>365</v>
      </c>
      <c r="J38" s="1397" t="s">
        <v>366</v>
      </c>
      <c r="K38" s="1398"/>
      <c r="L38" s="1398"/>
      <c r="M38" s="1398"/>
      <c r="N38" s="1398"/>
      <c r="O38" s="1398"/>
      <c r="P38" s="1399"/>
      <c r="Q38" s="1400" t="s">
        <v>367</v>
      </c>
      <c r="R38" s="1398"/>
      <c r="S38" s="1398"/>
      <c r="T38" s="1398"/>
      <c r="U38" s="1401"/>
    </row>
    <row r="39" spans="1:21" ht="78" customHeight="1">
      <c r="A39" s="296">
        <v>2</v>
      </c>
      <c r="B39" s="297" t="s">
        <v>368</v>
      </c>
      <c r="C39" s="298" t="s">
        <v>369</v>
      </c>
      <c r="D39" s="299" t="s">
        <v>370</v>
      </c>
      <c r="E39" s="1410" t="s">
        <v>371</v>
      </c>
      <c r="F39" s="300" t="s">
        <v>372</v>
      </c>
      <c r="G39" s="301" t="s">
        <v>373</v>
      </c>
      <c r="H39" s="302">
        <v>20000</v>
      </c>
      <c r="I39" s="303" t="s">
        <v>374</v>
      </c>
      <c r="J39" s="1405" t="s">
        <v>375</v>
      </c>
      <c r="K39" s="1406"/>
      <c r="L39" s="1406"/>
      <c r="M39" s="1406"/>
      <c r="N39" s="1406"/>
      <c r="O39" s="1406"/>
      <c r="P39" s="1407"/>
      <c r="Q39" s="1408" t="s">
        <v>376</v>
      </c>
      <c r="R39" s="1406"/>
      <c r="S39" s="1406"/>
      <c r="T39" s="1406"/>
      <c r="U39" s="1409"/>
    </row>
    <row r="40" spans="1:21" ht="51">
      <c r="A40" s="304">
        <v>3</v>
      </c>
      <c r="B40" s="1402" t="s">
        <v>377</v>
      </c>
      <c r="C40" s="305" t="s">
        <v>378</v>
      </c>
      <c r="D40" s="299" t="s">
        <v>379</v>
      </c>
      <c r="E40" s="1152"/>
      <c r="F40" s="300" t="s">
        <v>380</v>
      </c>
      <c r="G40" s="301" t="s">
        <v>381</v>
      </c>
      <c r="H40" s="302">
        <v>5000</v>
      </c>
      <c r="I40" s="303" t="s">
        <v>382</v>
      </c>
      <c r="J40" s="1405" t="s">
        <v>383</v>
      </c>
      <c r="K40" s="1406"/>
      <c r="L40" s="1406"/>
      <c r="M40" s="1406"/>
      <c r="N40" s="1406"/>
      <c r="O40" s="1406"/>
      <c r="P40" s="1407"/>
      <c r="Q40" s="1408" t="s">
        <v>384</v>
      </c>
      <c r="R40" s="1406"/>
      <c r="S40" s="1406"/>
      <c r="T40" s="1406"/>
      <c r="U40" s="1409"/>
    </row>
    <row r="41" spans="1:21" ht="63.75" customHeight="1">
      <c r="A41" s="306">
        <v>4</v>
      </c>
      <c r="B41" s="1403"/>
      <c r="C41" s="298" t="s">
        <v>385</v>
      </c>
      <c r="D41" s="299" t="s">
        <v>386</v>
      </c>
      <c r="E41" s="1411"/>
      <c r="F41" s="300" t="s">
        <v>387</v>
      </c>
      <c r="G41" s="301" t="s">
        <v>388</v>
      </c>
      <c r="H41" s="302">
        <v>2000</v>
      </c>
      <c r="I41" s="303" t="s">
        <v>389</v>
      </c>
      <c r="J41" s="1405" t="s">
        <v>390</v>
      </c>
      <c r="K41" s="1406"/>
      <c r="L41" s="1406"/>
      <c r="M41" s="1406"/>
      <c r="N41" s="1406"/>
      <c r="O41" s="1406"/>
      <c r="P41" s="1407"/>
      <c r="Q41" s="1408" t="s">
        <v>391</v>
      </c>
      <c r="R41" s="1406"/>
      <c r="S41" s="1406"/>
      <c r="T41" s="1406"/>
      <c r="U41" s="1409"/>
    </row>
    <row r="42" spans="1:21" ht="60">
      <c r="A42" s="307">
        <v>5</v>
      </c>
      <c r="B42" s="1403"/>
      <c r="C42" s="298" t="s">
        <v>392</v>
      </c>
      <c r="D42" s="299" t="s">
        <v>393</v>
      </c>
      <c r="E42" s="1410" t="s">
        <v>394</v>
      </c>
      <c r="F42" s="300" t="s">
        <v>395</v>
      </c>
      <c r="G42" s="301" t="s">
        <v>396</v>
      </c>
      <c r="H42" s="302">
        <v>500</v>
      </c>
      <c r="I42" s="303" t="s">
        <v>397</v>
      </c>
      <c r="J42" s="1405" t="s">
        <v>398</v>
      </c>
      <c r="K42" s="1406"/>
      <c r="L42" s="1406"/>
      <c r="M42" s="1406"/>
      <c r="N42" s="1406"/>
      <c r="O42" s="1406"/>
      <c r="P42" s="1407"/>
      <c r="Q42" s="1408" t="s">
        <v>399</v>
      </c>
      <c r="R42" s="1406"/>
      <c r="S42" s="1406"/>
      <c r="T42" s="1406"/>
      <c r="U42" s="1409"/>
    </row>
    <row r="43" spans="1:21" ht="51">
      <c r="A43" s="307">
        <v>6</v>
      </c>
      <c r="B43" s="1404"/>
      <c r="C43" s="298" t="s">
        <v>400</v>
      </c>
      <c r="D43" s="299" t="s">
        <v>401</v>
      </c>
      <c r="E43" s="1411"/>
      <c r="F43" s="300" t="s">
        <v>402</v>
      </c>
      <c r="G43" s="301" t="s">
        <v>403</v>
      </c>
      <c r="H43" s="302">
        <v>100</v>
      </c>
      <c r="I43" s="303" t="s">
        <v>404</v>
      </c>
      <c r="J43" s="1405" t="s">
        <v>405</v>
      </c>
      <c r="K43" s="1406"/>
      <c r="L43" s="1406"/>
      <c r="M43" s="1406"/>
      <c r="N43" s="1406"/>
      <c r="O43" s="1406"/>
      <c r="P43" s="1407"/>
      <c r="Q43" s="1408" t="s">
        <v>406</v>
      </c>
      <c r="R43" s="1406"/>
      <c r="S43" s="1406"/>
      <c r="T43" s="1406"/>
      <c r="U43" s="1409"/>
    </row>
    <row r="44" spans="1:21" ht="75">
      <c r="A44" s="308">
        <v>7</v>
      </c>
      <c r="B44" s="297" t="s">
        <v>407</v>
      </c>
      <c r="C44" s="298" t="s">
        <v>408</v>
      </c>
      <c r="D44" s="299" t="s">
        <v>409</v>
      </c>
      <c r="E44" s="1410" t="s">
        <v>410</v>
      </c>
      <c r="F44" s="300" t="s">
        <v>411</v>
      </c>
      <c r="G44" s="301" t="s">
        <v>412</v>
      </c>
      <c r="H44" s="302">
        <v>50</v>
      </c>
      <c r="I44" s="303" t="s">
        <v>413</v>
      </c>
      <c r="J44" s="1405" t="s">
        <v>414</v>
      </c>
      <c r="K44" s="1406"/>
      <c r="L44" s="1406"/>
      <c r="M44" s="1406"/>
      <c r="N44" s="1406"/>
      <c r="O44" s="1406"/>
      <c r="P44" s="1407"/>
      <c r="Q44" s="1408" t="s">
        <v>415</v>
      </c>
      <c r="R44" s="1406"/>
      <c r="S44" s="1406"/>
      <c r="T44" s="1406"/>
      <c r="U44" s="1409"/>
    </row>
    <row r="45" spans="1:21" ht="60">
      <c r="A45" s="309">
        <v>8</v>
      </c>
      <c r="B45" s="297" t="s">
        <v>416</v>
      </c>
      <c r="C45" s="310" t="s">
        <v>417</v>
      </c>
      <c r="D45" s="299" t="s">
        <v>418</v>
      </c>
      <c r="E45" s="1411"/>
      <c r="F45" s="300" t="s">
        <v>419</v>
      </c>
      <c r="G45" s="301" t="s">
        <v>420</v>
      </c>
      <c r="H45" s="302">
        <v>20</v>
      </c>
      <c r="I45" s="303" t="s">
        <v>421</v>
      </c>
      <c r="J45" s="1405" t="s">
        <v>422</v>
      </c>
      <c r="K45" s="1406"/>
      <c r="L45" s="1406"/>
      <c r="M45" s="1406"/>
      <c r="N45" s="1406"/>
      <c r="O45" s="1406"/>
      <c r="P45" s="1407"/>
      <c r="Q45" s="1408" t="s">
        <v>423</v>
      </c>
      <c r="R45" s="1406"/>
      <c r="S45" s="1406"/>
      <c r="T45" s="1406"/>
      <c r="U45" s="1409"/>
    </row>
    <row r="46" spans="1:21" ht="75">
      <c r="A46" s="311">
        <v>9</v>
      </c>
      <c r="B46" s="1402" t="s">
        <v>424</v>
      </c>
      <c r="C46" s="1413" t="s">
        <v>425</v>
      </c>
      <c r="D46" s="1414"/>
      <c r="E46" s="1410" t="s">
        <v>424</v>
      </c>
      <c r="F46" s="300" t="s">
        <v>426</v>
      </c>
      <c r="G46" s="301" t="s">
        <v>427</v>
      </c>
      <c r="H46" s="302">
        <v>10</v>
      </c>
      <c r="I46" s="303" t="s">
        <v>428</v>
      </c>
      <c r="J46" s="1405" t="s">
        <v>429</v>
      </c>
      <c r="K46" s="1406"/>
      <c r="L46" s="1406"/>
      <c r="M46" s="1406"/>
      <c r="N46" s="1406"/>
      <c r="O46" s="1406"/>
      <c r="P46" s="1407"/>
      <c r="Q46" s="1408" t="s">
        <v>430</v>
      </c>
      <c r="R46" s="1406"/>
      <c r="S46" s="1406"/>
      <c r="T46" s="1406"/>
      <c r="U46" s="1409"/>
    </row>
    <row r="47" spans="1:21" ht="75.75" thickBot="1">
      <c r="A47" s="312">
        <v>10</v>
      </c>
      <c r="B47" s="1412"/>
      <c r="C47" s="1416" t="s">
        <v>431</v>
      </c>
      <c r="D47" s="1417"/>
      <c r="E47" s="1415"/>
      <c r="F47" s="313" t="s">
        <v>432</v>
      </c>
      <c r="G47" s="314" t="s">
        <v>433</v>
      </c>
      <c r="H47" s="315">
        <v>2</v>
      </c>
      <c r="I47" s="316" t="s">
        <v>434</v>
      </c>
      <c r="J47" s="1418" t="s">
        <v>435</v>
      </c>
      <c r="K47" s="1419"/>
      <c r="L47" s="1419"/>
      <c r="M47" s="1419"/>
      <c r="N47" s="1419"/>
      <c r="O47" s="1419"/>
      <c r="P47" s="1420"/>
      <c r="Q47" s="1421" t="s">
        <v>436</v>
      </c>
      <c r="R47" s="1419"/>
      <c r="S47" s="1419"/>
      <c r="T47" s="1419"/>
      <c r="U47" s="1422"/>
    </row>
  </sheetData>
  <sheetProtection algorithmName="SHA-512" hashValue="xJEcggUBrr7HsWCFAsvNOB/YGsFgmu/4jJqZY9Qm/06lIzzlm+3MUa2zri1Em5djg9ax/ZIg+mYUfS3+Pd2Ddg==" saltValue="4St4QpN4fURykNbUOi1fag==" spinCount="100000" sheet="1" objects="1" scenarios="1" selectLockedCells="1"/>
  <mergeCells count="38">
    <mergeCell ref="E44:E45"/>
    <mergeCell ref="J44:P44"/>
    <mergeCell ref="Q44:U44"/>
    <mergeCell ref="J45:P45"/>
    <mergeCell ref="Q45:U45"/>
    <mergeCell ref="B46:B47"/>
    <mergeCell ref="C46:D46"/>
    <mergeCell ref="E46:E47"/>
    <mergeCell ref="J46:P46"/>
    <mergeCell ref="Q46:U46"/>
    <mergeCell ref="C47:D47"/>
    <mergeCell ref="J47:P47"/>
    <mergeCell ref="Q47:U47"/>
    <mergeCell ref="B40:B43"/>
    <mergeCell ref="J40:P40"/>
    <mergeCell ref="Q40:U40"/>
    <mergeCell ref="J41:P41"/>
    <mergeCell ref="Q41:U41"/>
    <mergeCell ref="E42:E43"/>
    <mergeCell ref="J42:P42"/>
    <mergeCell ref="Q42:U42"/>
    <mergeCell ref="J43:P43"/>
    <mergeCell ref="Q43:U43"/>
    <mergeCell ref="E39:E41"/>
    <mergeCell ref="J39:P39"/>
    <mergeCell ref="Q39:U39"/>
    <mergeCell ref="E37:F37"/>
    <mergeCell ref="J37:P37"/>
    <mergeCell ref="Q37:U37"/>
    <mergeCell ref="J38:P38"/>
    <mergeCell ref="Q38:U38"/>
    <mergeCell ref="S1:T1"/>
    <mergeCell ref="P2:R2"/>
    <mergeCell ref="A4:U4"/>
    <mergeCell ref="J22:T25"/>
    <mergeCell ref="B36:F36"/>
    <mergeCell ref="G36:I36"/>
    <mergeCell ref="J36:U36"/>
  </mergeCells>
  <printOptions horizontalCentered="1"/>
  <pageMargins left="0.25" right="0.25" top="0.75" bottom="0.75" header="0.3" footer="0.3"/>
  <pageSetup paperSize="3" scale="85" orientation="landscape" r:id="rId1"/>
  <headerFooter>
    <oddFooter>&amp;L&amp;9&amp;F&amp;C&amp;9Page &amp;P of &amp;N&amp;R&amp;9&amp;A</oddFooter>
  </headerFooter>
  <rowBreaks count="1" manualBreakCount="1">
    <brk id="3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G56"/>
  <sheetViews>
    <sheetView workbookViewId="0">
      <selection activeCell="C6" sqref="C6"/>
    </sheetView>
  </sheetViews>
  <sheetFormatPr defaultColWidth="9.140625" defaultRowHeight="12.75"/>
  <cols>
    <col min="1" max="1" width="19.42578125" style="26" customWidth="1"/>
    <col min="2" max="2" width="2" style="26" customWidth="1"/>
    <col min="3" max="3" width="26.42578125" style="26" customWidth="1"/>
    <col min="4" max="4" width="2" style="26" customWidth="1"/>
    <col min="5" max="5" width="21.85546875" style="26" customWidth="1"/>
    <col min="6" max="6" width="2" style="26" customWidth="1"/>
    <col min="7" max="7" width="21.5703125" style="26" customWidth="1"/>
    <col min="8" max="16384" width="9.140625" style="26"/>
  </cols>
  <sheetData>
    <row r="1" spans="1:7" ht="45" customHeight="1">
      <c r="A1" s="1423" t="s">
        <v>721</v>
      </c>
      <c r="B1" s="1423"/>
      <c r="C1" s="1423"/>
      <c r="D1" s="1423"/>
      <c r="E1" s="1423"/>
      <c r="F1" s="1423"/>
      <c r="G1" s="1423"/>
    </row>
    <row r="2" spans="1:7" ht="9" customHeight="1"/>
    <row r="3" spans="1:7" ht="23.25">
      <c r="A3" s="958" t="s">
        <v>118</v>
      </c>
      <c r="B3" s="958"/>
      <c r="C3" s="958"/>
      <c r="D3" s="958"/>
      <c r="E3" s="958"/>
      <c r="F3" s="958"/>
      <c r="G3" s="958"/>
    </row>
    <row r="4" spans="1:7" ht="9" customHeight="1">
      <c r="A4" s="217"/>
      <c r="B4" s="217"/>
    </row>
    <row r="5" spans="1:7" ht="15.75">
      <c r="A5" s="218" t="s">
        <v>122</v>
      </c>
      <c r="B5" s="218"/>
    </row>
    <row r="6" spans="1:7" ht="15" customHeight="1">
      <c r="A6" s="980" t="s">
        <v>524</v>
      </c>
      <c r="B6" s="980"/>
      <c r="C6" s="106"/>
      <c r="D6" s="981" t="s">
        <v>86</v>
      </c>
      <c r="E6" s="981"/>
      <c r="F6" s="981"/>
      <c r="G6" s="106"/>
    </row>
    <row r="7" spans="1:7" ht="7.5" customHeight="1">
      <c r="A7" s="540"/>
      <c r="B7" s="540"/>
      <c r="C7" s="425"/>
      <c r="D7" s="29"/>
      <c r="E7" s="29"/>
      <c r="F7" s="29"/>
      <c r="G7" s="425"/>
    </row>
    <row r="8" spans="1:7" ht="15" customHeight="1">
      <c r="A8" s="540" t="s">
        <v>522</v>
      </c>
      <c r="B8" s="540"/>
      <c r="C8" s="541"/>
      <c r="D8" s="981" t="s">
        <v>523</v>
      </c>
      <c r="E8" s="981"/>
      <c r="F8" s="981"/>
      <c r="G8" s="541"/>
    </row>
    <row r="9" spans="1:7" ht="8.1" customHeight="1">
      <c r="A9" s="540"/>
      <c r="B9" s="540"/>
      <c r="C9" s="28"/>
      <c r="D9" s="29"/>
      <c r="E9" s="29"/>
      <c r="F9" s="29"/>
      <c r="G9" s="28"/>
    </row>
    <row r="10" spans="1:7" ht="15" customHeight="1">
      <c r="A10" s="980" t="s">
        <v>102</v>
      </c>
      <c r="B10" s="980"/>
      <c r="C10" s="545"/>
      <c r="D10" s="981" t="s">
        <v>105</v>
      </c>
      <c r="E10" s="981"/>
      <c r="F10" s="981"/>
      <c r="G10" s="545"/>
    </row>
    <row r="11" spans="1:7" ht="15" customHeight="1">
      <c r="A11" s="980" t="s">
        <v>102</v>
      </c>
      <c r="B11" s="980"/>
      <c r="C11" s="545"/>
      <c r="D11" s="981" t="s">
        <v>105</v>
      </c>
      <c r="E11" s="981"/>
      <c r="F11" s="981"/>
      <c r="G11" s="545"/>
    </row>
    <row r="12" spans="1:7" ht="15" customHeight="1">
      <c r="A12" s="980" t="s">
        <v>102</v>
      </c>
      <c r="B12" s="980"/>
      <c r="C12" s="544"/>
      <c r="D12" s="981" t="s">
        <v>105</v>
      </c>
      <c r="E12" s="981"/>
      <c r="F12" s="981"/>
      <c r="G12" s="375"/>
    </row>
    <row r="13" spans="1:7" ht="8.1" customHeight="1">
      <c r="A13" s="540"/>
      <c r="B13" s="540"/>
      <c r="C13" s="28"/>
      <c r="D13" s="29"/>
      <c r="E13" s="29"/>
      <c r="F13" s="29"/>
      <c r="G13" s="28"/>
    </row>
    <row r="14" spans="1:7" ht="15" customHeight="1">
      <c r="A14" s="980" t="s">
        <v>9</v>
      </c>
      <c r="B14" s="980"/>
      <c r="C14" s="106"/>
      <c r="D14" s="981" t="s">
        <v>722</v>
      </c>
      <c r="E14" s="981"/>
      <c r="F14" s="981"/>
      <c r="G14" s="106"/>
    </row>
    <row r="15" spans="1:7" ht="8.1" customHeight="1">
      <c r="A15" s="540"/>
      <c r="B15" s="540"/>
      <c r="C15" s="28"/>
      <c r="D15" s="29"/>
      <c r="E15" s="29"/>
      <c r="F15" s="29"/>
      <c r="G15" s="28"/>
    </row>
    <row r="16" spans="1:7">
      <c r="A16" s="980" t="s">
        <v>29</v>
      </c>
      <c r="B16" s="980"/>
      <c r="C16" s="983"/>
      <c r="D16" s="984"/>
      <c r="E16" s="984"/>
      <c r="F16" s="984"/>
      <c r="G16" s="984"/>
    </row>
    <row r="17" spans="1:7" s="550" customFormat="1" ht="8.25">
      <c r="A17" s="549"/>
      <c r="B17" s="549"/>
      <c r="C17" s="551"/>
      <c r="D17" s="552"/>
      <c r="E17" s="552"/>
      <c r="F17" s="552"/>
      <c r="G17" s="552"/>
    </row>
    <row r="18" spans="1:7" ht="15.75">
      <c r="A18" s="218" t="s">
        <v>108</v>
      </c>
      <c r="B18" s="540"/>
      <c r="C18" s="547"/>
      <c r="D18" s="548"/>
      <c r="E18" s="548"/>
      <c r="F18" s="548"/>
      <c r="G18" s="548"/>
    </row>
    <row r="19" spans="1:7">
      <c r="A19" s="980" t="s">
        <v>196</v>
      </c>
      <c r="B19" s="980"/>
      <c r="C19" s="984"/>
      <c r="D19" s="984"/>
      <c r="E19" s="984"/>
      <c r="F19" s="984"/>
      <c r="G19" s="984"/>
    </row>
    <row r="20" spans="1:7" ht="8.1" customHeight="1">
      <c r="A20" s="540"/>
      <c r="B20" s="540"/>
      <c r="C20" s="28"/>
      <c r="D20" s="29"/>
      <c r="E20" s="29"/>
      <c r="F20" s="29"/>
      <c r="G20" s="28"/>
    </row>
    <row r="21" spans="1:7" ht="21" customHeight="1">
      <c r="A21" s="980" t="s">
        <v>9</v>
      </c>
      <c r="B21" s="980"/>
      <c r="C21" s="106"/>
      <c r="D21" s="106"/>
      <c r="E21" s="1424" t="s">
        <v>106</v>
      </c>
      <c r="F21" s="1424"/>
      <c r="G21" s="106"/>
    </row>
    <row r="22" spans="1:7" ht="8.1" customHeight="1">
      <c r="A22" s="220"/>
      <c r="B22" s="220"/>
      <c r="C22" s="30"/>
      <c r="D22" s="30"/>
      <c r="E22" s="30"/>
      <c r="F22" s="30"/>
      <c r="G22" s="30"/>
    </row>
    <row r="23" spans="1:7">
      <c r="A23" s="980" t="s">
        <v>29</v>
      </c>
      <c r="B23" s="980"/>
      <c r="C23" s="978"/>
      <c r="D23" s="978"/>
      <c r="E23" s="978"/>
      <c r="F23" s="978"/>
      <c r="G23" s="978"/>
    </row>
    <row r="24" spans="1:7" ht="8.1" customHeight="1">
      <c r="A24" s="540"/>
      <c r="B24" s="540"/>
      <c r="C24" s="543"/>
      <c r="D24" s="543"/>
      <c r="E24" s="543"/>
      <c r="F24" s="543"/>
      <c r="G24" s="543"/>
    </row>
    <row r="25" spans="1:7" ht="12.75" customHeight="1">
      <c r="A25" s="980" t="s">
        <v>473</v>
      </c>
      <c r="B25" s="980"/>
      <c r="C25" s="988"/>
      <c r="D25" s="988"/>
      <c r="E25" s="988"/>
      <c r="F25" s="988"/>
      <c r="G25" s="988"/>
    </row>
    <row r="26" spans="1:7" ht="8.1" customHeight="1">
      <c r="A26" s="540"/>
      <c r="B26" s="540"/>
      <c r="C26" s="543"/>
      <c r="D26" s="543"/>
      <c r="E26" s="543"/>
      <c r="F26" s="543"/>
      <c r="G26" s="543"/>
    </row>
    <row r="27" spans="1:7" ht="12.75" customHeight="1">
      <c r="A27" s="980" t="s">
        <v>33</v>
      </c>
      <c r="B27" s="980"/>
      <c r="C27" s="985" t="str">
        <f>'3.0 PAL 128'!J18</f>
        <v>type LOT NUMBER here</v>
      </c>
      <c r="D27" s="985"/>
      <c r="E27" s="985"/>
      <c r="F27" s="985"/>
      <c r="G27" s="985"/>
    </row>
    <row r="28" spans="1:7" ht="8.1" customHeight="1">
      <c r="A28" s="540"/>
      <c r="B28" s="540"/>
      <c r="C28" s="543"/>
      <c r="D28" s="543"/>
      <c r="E28" s="543"/>
      <c r="F28" s="543"/>
      <c r="G28" s="543"/>
    </row>
    <row r="29" spans="1:7">
      <c r="A29" s="980" t="s">
        <v>262</v>
      </c>
      <c r="B29" s="980"/>
      <c r="C29" s="978" t="str">
        <f>'3.0 PAL 128'!J19</f>
        <v>type SERIAL NUMBERS here</v>
      </c>
      <c r="D29" s="978"/>
      <c r="E29" s="978"/>
      <c r="F29" s="978"/>
      <c r="G29" s="978"/>
    </row>
    <row r="30" spans="1:7" ht="8.1" customHeight="1">
      <c r="A30" s="220"/>
      <c r="B30" s="220"/>
      <c r="C30" s="30"/>
      <c r="D30" s="30"/>
      <c r="E30" s="30"/>
      <c r="F30" s="30"/>
      <c r="G30" s="30"/>
    </row>
    <row r="31" spans="1:7" ht="15.75">
      <c r="A31" s="221" t="s">
        <v>725</v>
      </c>
      <c r="B31" s="221"/>
      <c r="C31" s="30"/>
      <c r="D31" s="30"/>
      <c r="E31" s="30"/>
      <c r="F31" s="30"/>
      <c r="G31" s="30"/>
    </row>
    <row r="32" spans="1:7">
      <c r="A32" s="220" t="s">
        <v>708</v>
      </c>
      <c r="B32" s="220"/>
      <c r="C32" s="30"/>
      <c r="D32" s="30"/>
      <c r="E32" s="30"/>
      <c r="F32" s="30"/>
      <c r="G32" s="30"/>
    </row>
    <row r="33" spans="1:7">
      <c r="A33" s="978"/>
      <c r="B33" s="978"/>
      <c r="C33" s="978"/>
      <c r="D33" s="978"/>
      <c r="E33" s="978"/>
      <c r="F33" s="978"/>
      <c r="G33" s="978"/>
    </row>
    <row r="34" spans="1:7" ht="8.1" customHeight="1">
      <c r="A34" s="30"/>
      <c r="B34" s="30"/>
      <c r="C34" s="30"/>
      <c r="D34" s="30"/>
      <c r="E34" s="30"/>
      <c r="F34" s="30"/>
      <c r="G34" s="30"/>
    </row>
    <row r="35" spans="1:7" ht="15.75">
      <c r="A35" s="222" t="s">
        <v>111</v>
      </c>
      <c r="B35" s="222"/>
      <c r="C35" s="30"/>
      <c r="D35" s="30"/>
      <c r="E35" s="30"/>
      <c r="F35" s="30"/>
      <c r="G35" s="30"/>
    </row>
    <row r="36" spans="1:7" s="46" customFormat="1" ht="15" customHeight="1">
      <c r="A36" s="979" t="s">
        <v>112</v>
      </c>
      <c r="B36" s="979"/>
      <c r="C36" s="107"/>
      <c r="D36" s="979" t="s">
        <v>113</v>
      </c>
      <c r="E36" s="979"/>
      <c r="F36" s="979"/>
      <c r="G36" s="107"/>
    </row>
    <row r="37" spans="1:7" s="46" customFormat="1" ht="8.1" customHeight="1">
      <c r="A37" s="546"/>
      <c r="B37" s="546"/>
      <c r="C37" s="213"/>
      <c r="D37" s="546"/>
      <c r="E37" s="546"/>
      <c r="F37" s="546"/>
      <c r="G37" s="213"/>
    </row>
    <row r="38" spans="1:7" s="46" customFormat="1" ht="15" customHeight="1">
      <c r="A38" s="979" t="s">
        <v>112</v>
      </c>
      <c r="B38" s="979"/>
      <c r="C38" s="107"/>
      <c r="D38" s="979" t="s">
        <v>113</v>
      </c>
      <c r="E38" s="979"/>
      <c r="F38" s="979"/>
      <c r="G38" s="107"/>
    </row>
    <row r="39" spans="1:7" s="46" customFormat="1" ht="8.1" customHeight="1">
      <c r="A39" s="546"/>
      <c r="B39" s="546"/>
      <c r="C39" s="213"/>
      <c r="D39" s="546"/>
      <c r="E39" s="546"/>
      <c r="F39" s="546"/>
      <c r="G39" s="213"/>
    </row>
    <row r="40" spans="1:7" s="46" customFormat="1" ht="15" customHeight="1">
      <c r="A40" s="979" t="s">
        <v>112</v>
      </c>
      <c r="B40" s="979"/>
      <c r="C40" s="107"/>
      <c r="D40" s="979" t="s">
        <v>113</v>
      </c>
      <c r="E40" s="979"/>
      <c r="F40" s="979"/>
      <c r="G40" s="107"/>
    </row>
    <row r="41" spans="1:7" s="46" customFormat="1" ht="8.1" customHeight="1">
      <c r="A41" s="210"/>
      <c r="B41" s="210"/>
      <c r="C41" s="210"/>
      <c r="D41" s="210"/>
      <c r="E41" s="210"/>
      <c r="F41" s="210"/>
      <c r="G41" s="210"/>
    </row>
    <row r="42" spans="1:7" ht="15.75">
      <c r="A42" s="222" t="s">
        <v>114</v>
      </c>
      <c r="B42" s="222"/>
      <c r="C42" s="30"/>
      <c r="D42" s="30"/>
      <c r="E42" s="30"/>
      <c r="F42" s="30"/>
      <c r="G42" s="30"/>
    </row>
    <row r="43" spans="1:7" ht="39" customHeight="1">
      <c r="A43" s="986" t="s">
        <v>724</v>
      </c>
      <c r="B43" s="986"/>
      <c r="C43" s="986"/>
      <c r="D43" s="986"/>
      <c r="E43" s="986"/>
      <c r="F43" s="986"/>
      <c r="G43" s="986"/>
    </row>
    <row r="44" spans="1:7" s="46" customFormat="1">
      <c r="A44" s="987" t="s">
        <v>35</v>
      </c>
      <c r="B44" s="987"/>
      <c r="C44" s="978"/>
      <c r="D44" s="978"/>
      <c r="E44" s="978"/>
      <c r="F44" s="978"/>
      <c r="G44" s="978"/>
    </row>
    <row r="45" spans="1:7" s="46" customFormat="1" ht="8.1" customHeight="1">
      <c r="A45" s="542"/>
      <c r="B45" s="542"/>
      <c r="C45" s="209"/>
      <c r="D45" s="209"/>
      <c r="E45" s="209"/>
      <c r="F45" s="209"/>
      <c r="G45" s="209"/>
    </row>
    <row r="46" spans="1:7" s="46" customFormat="1">
      <c r="A46" s="987" t="s">
        <v>36</v>
      </c>
      <c r="B46" s="987"/>
      <c r="C46" s="978"/>
      <c r="D46" s="978"/>
      <c r="E46" s="978"/>
      <c r="F46" s="978"/>
      <c r="G46" s="978"/>
    </row>
    <row r="47" spans="1:7" s="46" customFormat="1" ht="8.1" customHeight="1">
      <c r="A47" s="542"/>
      <c r="B47" s="542"/>
      <c r="C47" s="209"/>
      <c r="D47" s="209"/>
      <c r="E47" s="209"/>
      <c r="F47" s="209"/>
      <c r="G47" s="209"/>
    </row>
    <row r="48" spans="1:7" s="46" customFormat="1" ht="12.75" customHeight="1">
      <c r="A48" s="987" t="s">
        <v>37</v>
      </c>
      <c r="B48" s="987"/>
      <c r="C48" s="978"/>
      <c r="D48" s="978"/>
      <c r="E48" s="978"/>
      <c r="F48" s="978"/>
      <c r="G48" s="978"/>
    </row>
    <row r="49" spans="1:7" s="46" customFormat="1" ht="8.1" customHeight="1">
      <c r="A49" s="542"/>
      <c r="B49" s="542"/>
      <c r="C49" s="209"/>
      <c r="D49" s="209"/>
      <c r="E49" s="209"/>
      <c r="F49" s="209"/>
      <c r="G49" s="209"/>
    </row>
    <row r="50" spans="1:7" ht="15.75">
      <c r="A50" s="223" t="s">
        <v>116</v>
      </c>
      <c r="B50" s="223"/>
      <c r="C50" s="30"/>
      <c r="D50" s="30"/>
      <c r="E50" s="30"/>
      <c r="F50" s="30"/>
      <c r="G50" s="30"/>
    </row>
    <row r="51" spans="1:7" ht="38.25" customHeight="1">
      <c r="A51" s="986" t="s">
        <v>723</v>
      </c>
      <c r="B51" s="986"/>
      <c r="C51" s="986"/>
      <c r="D51" s="986"/>
      <c r="E51" s="986"/>
      <c r="F51" s="986"/>
      <c r="G51" s="986"/>
    </row>
    <row r="52" spans="1:7">
      <c r="A52" s="26" t="s">
        <v>117</v>
      </c>
    </row>
    <row r="54" spans="1:7" s="46" customFormat="1" ht="34.5" customHeight="1">
      <c r="A54" s="536"/>
      <c r="B54" s="45"/>
      <c r="C54" s="537"/>
      <c r="D54" s="45"/>
      <c r="E54" s="536"/>
      <c r="F54" s="45"/>
      <c r="G54" s="537"/>
    </row>
    <row r="55" spans="1:7" s="31" customFormat="1" ht="15" customHeight="1">
      <c r="A55" s="31" t="s">
        <v>119</v>
      </c>
      <c r="C55" s="31" t="s">
        <v>120</v>
      </c>
      <c r="E55" s="31" t="s">
        <v>39</v>
      </c>
      <c r="G55" s="31" t="s">
        <v>121</v>
      </c>
    </row>
    <row r="56" spans="1:7" ht="8.1" customHeight="1">
      <c r="A56" s="30"/>
      <c r="B56" s="30"/>
      <c r="C56" s="30"/>
      <c r="D56" s="30"/>
      <c r="E56" s="30"/>
      <c r="F56" s="30"/>
      <c r="G56" s="30"/>
    </row>
  </sheetData>
  <mergeCells count="42">
    <mergeCell ref="A51:G51"/>
    <mergeCell ref="C19:G19"/>
    <mergeCell ref="E21:F21"/>
    <mergeCell ref="A27:B27"/>
    <mergeCell ref="C27:G27"/>
    <mergeCell ref="A43:G43"/>
    <mergeCell ref="A44:B44"/>
    <mergeCell ref="C44:G44"/>
    <mergeCell ref="A46:B46"/>
    <mergeCell ref="C46:G46"/>
    <mergeCell ref="A48:B48"/>
    <mergeCell ref="C48:G48"/>
    <mergeCell ref="A33:G33"/>
    <mergeCell ref="A36:B36"/>
    <mergeCell ref="D36:F36"/>
    <mergeCell ref="A38:B38"/>
    <mergeCell ref="D38:F38"/>
    <mergeCell ref="A40:B40"/>
    <mergeCell ref="D40:F40"/>
    <mergeCell ref="A23:B23"/>
    <mergeCell ref="C23:G23"/>
    <mergeCell ref="A25:B25"/>
    <mergeCell ref="C25:G25"/>
    <mergeCell ref="A29:B29"/>
    <mergeCell ref="C29:G29"/>
    <mergeCell ref="A16:B16"/>
    <mergeCell ref="C16:G16"/>
    <mergeCell ref="A19:B19"/>
    <mergeCell ref="A21:B21"/>
    <mergeCell ref="A11:B11"/>
    <mergeCell ref="D11:F11"/>
    <mergeCell ref="A12:B12"/>
    <mergeCell ref="D12:F12"/>
    <mergeCell ref="A14:B14"/>
    <mergeCell ref="D14:F14"/>
    <mergeCell ref="A10:B10"/>
    <mergeCell ref="D10:F10"/>
    <mergeCell ref="A1:G1"/>
    <mergeCell ref="A3:G3"/>
    <mergeCell ref="A6:B6"/>
    <mergeCell ref="D6:F6"/>
    <mergeCell ref="D8:F8"/>
  </mergeCells>
  <printOptions horizontalCentered="1"/>
  <pageMargins left="0.45" right="0.45" top="0.75" bottom="0.75" header="0.3" footer="0.3"/>
  <pageSetup scale="90" orientation="portrait" r:id="rId1"/>
  <headerFooter>
    <oddFooter>&amp;L&amp;F&amp;CPage &amp;P of &amp;N&amp;R&amp;A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B050"/>
  </sheetPr>
  <dimension ref="A1:K126"/>
  <sheetViews>
    <sheetView zoomScaleNormal="100" workbookViewId="0">
      <selection activeCell="B4" sqref="B4:D4"/>
    </sheetView>
  </sheetViews>
  <sheetFormatPr defaultColWidth="9.140625" defaultRowHeight="14.25"/>
  <cols>
    <col min="1" max="1" width="20.5703125" style="1" customWidth="1"/>
    <col min="2" max="2" width="15.5703125" style="1" customWidth="1"/>
    <col min="3" max="3" width="5.5703125" style="1" customWidth="1"/>
    <col min="4" max="4" width="10.42578125" style="1" customWidth="1"/>
    <col min="5" max="5" width="7.42578125" style="1" customWidth="1"/>
    <col min="6" max="6" width="11" style="1" customWidth="1"/>
    <col min="7" max="7" width="11.7109375" style="1" customWidth="1"/>
    <col min="8" max="8" width="13.42578125" style="1" customWidth="1"/>
    <col min="9" max="9" width="16.5703125" style="1" customWidth="1"/>
    <col min="10" max="10" width="21.85546875" style="1" hidden="1" customWidth="1"/>
    <col min="11" max="11" width="9.140625" style="1" hidden="1" customWidth="1"/>
    <col min="12" max="16384" width="9.140625" style="1"/>
  </cols>
  <sheetData>
    <row r="1" spans="1:11" ht="23.25">
      <c r="A1" s="820" t="s">
        <v>0</v>
      </c>
      <c r="B1" s="820"/>
      <c r="C1" s="820"/>
      <c r="D1" s="820"/>
      <c r="E1" s="820"/>
      <c r="F1" s="820"/>
      <c r="G1" s="820"/>
      <c r="H1" s="820"/>
      <c r="I1" s="820"/>
    </row>
    <row r="2" spans="1:11" ht="39.75" customHeight="1" thickBot="1">
      <c r="A2" s="821" t="s">
        <v>1</v>
      </c>
      <c r="B2" s="821"/>
      <c r="C2" s="821"/>
      <c r="D2" s="821"/>
      <c r="E2" s="821"/>
      <c r="F2" s="821"/>
      <c r="G2" s="821"/>
      <c r="H2" s="821"/>
      <c r="I2" s="821"/>
    </row>
    <row r="3" spans="1:11" s="2" customFormat="1" ht="13.5" thickBot="1">
      <c r="A3" s="822" t="s">
        <v>2</v>
      </c>
      <c r="B3" s="823"/>
      <c r="C3" s="823"/>
      <c r="D3" s="823"/>
      <c r="E3" s="823"/>
      <c r="F3" s="823"/>
      <c r="G3" s="823"/>
      <c r="H3" s="823"/>
      <c r="I3" s="824"/>
    </row>
    <row r="4" spans="1:11" s="2" customFormat="1" ht="15" customHeight="1">
      <c r="A4" s="5" t="s">
        <v>3</v>
      </c>
      <c r="B4" s="849" t="s">
        <v>27</v>
      </c>
      <c r="C4" s="849"/>
      <c r="D4" s="850"/>
      <c r="E4" s="851"/>
      <c r="F4" s="852"/>
      <c r="G4" s="852"/>
      <c r="H4" s="852"/>
      <c r="I4" s="853"/>
    </row>
    <row r="5" spans="1:11" s="2" customFormat="1" ht="12.75">
      <c r="A5" s="913" t="s">
        <v>284</v>
      </c>
      <c r="B5" s="914"/>
      <c r="C5" s="914"/>
      <c r="D5" s="915"/>
      <c r="E5" s="6" t="s">
        <v>4</v>
      </c>
      <c r="F5" s="7"/>
      <c r="G5" s="7"/>
      <c r="H5" s="911"/>
      <c r="I5" s="912"/>
    </row>
    <row r="6" spans="1:11" s="2" customFormat="1" ht="12.75">
      <c r="A6" s="854" t="s">
        <v>27</v>
      </c>
      <c r="B6" s="855"/>
      <c r="C6" s="855"/>
      <c r="D6" s="856"/>
      <c r="E6" s="4" t="s">
        <v>5</v>
      </c>
      <c r="F6" s="855" t="s">
        <v>27</v>
      </c>
      <c r="G6" s="855"/>
      <c r="H6" s="855"/>
      <c r="I6" s="916"/>
    </row>
    <row r="7" spans="1:11" s="2" customFormat="1" ht="12.75">
      <c r="A7" s="857"/>
      <c r="B7" s="858"/>
      <c r="C7" s="858"/>
      <c r="D7" s="859"/>
      <c r="E7" s="4" t="s">
        <v>6</v>
      </c>
      <c r="F7" s="3"/>
      <c r="G7" s="858" t="s">
        <v>27</v>
      </c>
      <c r="H7" s="858"/>
      <c r="I7" s="917"/>
      <c r="J7" s="2" t="str">
        <f>A6</f>
        <v>type here</v>
      </c>
      <c r="K7" s="2" t="s">
        <v>711</v>
      </c>
    </row>
    <row r="8" spans="1:11" s="2" customFormat="1" ht="12.75">
      <c r="A8" s="860"/>
      <c r="B8" s="861"/>
      <c r="C8" s="861"/>
      <c r="D8" s="862"/>
      <c r="E8" s="8" t="s">
        <v>7</v>
      </c>
      <c r="F8" s="861" t="s">
        <v>27</v>
      </c>
      <c r="G8" s="861"/>
      <c r="H8" s="861"/>
      <c r="I8" s="918"/>
      <c r="J8" s="175" t="str">
        <f>B11</f>
        <v>type here</v>
      </c>
      <c r="K8" s="2" t="s">
        <v>123</v>
      </c>
    </row>
    <row r="9" spans="1:11" s="2" customFormat="1" ht="12.75">
      <c r="A9" s="9" t="s">
        <v>8</v>
      </c>
      <c r="B9" s="173" t="s">
        <v>27</v>
      </c>
      <c r="C9" s="6" t="s">
        <v>28</v>
      </c>
      <c r="D9" s="182" t="s">
        <v>27</v>
      </c>
      <c r="E9" s="6" t="s">
        <v>13</v>
      </c>
      <c r="F9" s="7"/>
      <c r="G9" s="173" t="s">
        <v>27</v>
      </c>
      <c r="H9" s="6" t="s">
        <v>1011</v>
      </c>
      <c r="I9" s="176" t="s">
        <v>27</v>
      </c>
      <c r="J9" s="174" t="str">
        <f>B9</f>
        <v>type here</v>
      </c>
      <c r="K9" s="2" t="s">
        <v>236</v>
      </c>
    </row>
    <row r="10" spans="1:11" s="2" customFormat="1" ht="12.75">
      <c r="A10" s="9" t="s">
        <v>9</v>
      </c>
      <c r="B10" s="919" t="s">
        <v>27</v>
      </c>
      <c r="C10" s="919"/>
      <c r="D10" s="920"/>
      <c r="E10" s="6" t="s">
        <v>1013</v>
      </c>
      <c r="F10" s="7"/>
      <c r="G10" s="173" t="s">
        <v>27</v>
      </c>
      <c r="H10" s="6" t="s">
        <v>14</v>
      </c>
      <c r="I10" s="183" t="s">
        <v>27</v>
      </c>
      <c r="J10" s="174" t="str">
        <f>B10</f>
        <v>type here</v>
      </c>
      <c r="K10" s="2" t="s">
        <v>131</v>
      </c>
    </row>
    <row r="11" spans="1:11" s="2" customFormat="1" ht="12.75">
      <c r="A11" s="372" t="s">
        <v>10</v>
      </c>
      <c r="B11" s="934" t="s">
        <v>27</v>
      </c>
      <c r="C11" s="934"/>
      <c r="D11" s="935"/>
      <c r="E11" s="6" t="s">
        <v>1013</v>
      </c>
      <c r="F11" s="11"/>
      <c r="G11" s="177" t="s">
        <v>27</v>
      </c>
      <c r="H11" s="8" t="s">
        <v>14</v>
      </c>
      <c r="I11" s="184" t="s">
        <v>27</v>
      </c>
      <c r="J11" s="374">
        <f>SUM(I10:I13)</f>
        <v>0</v>
      </c>
      <c r="K11" s="2" t="s">
        <v>237</v>
      </c>
    </row>
    <row r="12" spans="1:11" s="2" customFormat="1" ht="13.5" thickBot="1">
      <c r="A12" s="373"/>
      <c r="B12" s="841"/>
      <c r="C12" s="841"/>
      <c r="D12" s="936"/>
      <c r="E12" s="6" t="s">
        <v>1013</v>
      </c>
      <c r="F12" s="3"/>
      <c r="G12" s="575" t="s">
        <v>27</v>
      </c>
      <c r="H12" s="4" t="s">
        <v>14</v>
      </c>
      <c r="I12" s="576" t="s">
        <v>27</v>
      </c>
      <c r="J12" s="374"/>
    </row>
    <row r="13" spans="1:11" s="2" customFormat="1" ht="13.5" thickBot="1">
      <c r="A13" s="10"/>
      <c r="B13" s="937"/>
      <c r="C13" s="937"/>
      <c r="D13" s="937"/>
      <c r="E13" s="843" t="s">
        <v>716</v>
      </c>
      <c r="F13" s="844"/>
      <c r="G13" s="577" t="s">
        <v>27</v>
      </c>
      <c r="H13" s="578" t="s">
        <v>717</v>
      </c>
      <c r="I13" s="579" t="s">
        <v>27</v>
      </c>
      <c r="J13" s="174"/>
    </row>
    <row r="14" spans="1:11" s="2" customFormat="1" ht="12.75">
      <c r="A14" s="373" t="s">
        <v>11</v>
      </c>
      <c r="B14" s="845" t="s">
        <v>824</v>
      </c>
      <c r="C14" s="845"/>
      <c r="D14" s="846" t="s">
        <v>825</v>
      </c>
      <c r="E14" s="846"/>
      <c r="F14" s="846"/>
      <c r="G14" s="673"/>
      <c r="H14" s="847" t="s">
        <v>823</v>
      </c>
      <c r="I14" s="848"/>
      <c r="J14" s="174">
        <f>IF(I11="type here",0,I11)</f>
        <v>0</v>
      </c>
      <c r="K14" s="185"/>
    </row>
    <row r="15" spans="1:11" s="2" customFormat="1" ht="12.75">
      <c r="A15" s="834" t="s">
        <v>12</v>
      </c>
      <c r="B15" s="835"/>
      <c r="C15" s="835"/>
      <c r="D15" s="835"/>
      <c r="E15" s="835"/>
      <c r="F15" s="835"/>
      <c r="G15" s="835"/>
      <c r="H15" s="835"/>
      <c r="I15" s="836"/>
      <c r="J15" s="174">
        <f>IF(I10="type here",0,I10)</f>
        <v>0</v>
      </c>
      <c r="K15" s="185"/>
    </row>
    <row r="16" spans="1:11" s="2" customFormat="1" ht="12.75">
      <c r="A16" s="837" t="s">
        <v>27</v>
      </c>
      <c r="B16" s="838"/>
      <c r="C16" s="838"/>
      <c r="D16" s="838"/>
      <c r="E16" s="838"/>
      <c r="F16" s="838"/>
      <c r="G16" s="838"/>
      <c r="H16" s="838"/>
      <c r="I16" s="839"/>
      <c r="J16" s="174"/>
    </row>
    <row r="17" spans="1:10" s="2" customFormat="1" ht="12.75">
      <c r="A17" s="828" t="s">
        <v>15</v>
      </c>
      <c r="B17" s="829"/>
      <c r="C17" s="829"/>
      <c r="D17" s="829"/>
      <c r="E17" s="829"/>
      <c r="F17" s="829"/>
      <c r="G17" s="829"/>
      <c r="H17" s="829"/>
      <c r="I17" s="830"/>
      <c r="J17" s="174"/>
    </row>
    <row r="18" spans="1:10" s="2" customFormat="1" ht="12.75">
      <c r="A18" s="840" t="s">
        <v>753</v>
      </c>
      <c r="B18" s="841"/>
      <c r="C18" s="841"/>
      <c r="D18" s="841"/>
      <c r="E18" s="841"/>
      <c r="F18" s="841"/>
      <c r="G18" s="841"/>
      <c r="H18" s="841"/>
      <c r="I18" s="842"/>
      <c r="J18" s="174" t="str">
        <f>A18</f>
        <v>type LOT NUMBER here</v>
      </c>
    </row>
    <row r="19" spans="1:10" s="2" customFormat="1" ht="13.5" thickBot="1">
      <c r="A19" s="831" t="s">
        <v>754</v>
      </c>
      <c r="B19" s="832"/>
      <c r="C19" s="832"/>
      <c r="D19" s="832"/>
      <c r="E19" s="832"/>
      <c r="F19" s="832"/>
      <c r="G19" s="832"/>
      <c r="H19" s="832"/>
      <c r="I19" s="833"/>
      <c r="J19" s="174" t="str">
        <f>A19</f>
        <v>type SERIAL NUMBERS here</v>
      </c>
    </row>
    <row r="20" spans="1:10" s="2" customFormat="1" ht="13.5" thickBot="1">
      <c r="A20" s="825" t="s">
        <v>830</v>
      </c>
      <c r="B20" s="826"/>
      <c r="C20" s="826"/>
      <c r="D20" s="826"/>
      <c r="E20" s="826"/>
      <c r="F20" s="826"/>
      <c r="G20" s="826"/>
      <c r="H20" s="826"/>
      <c r="I20" s="827"/>
    </row>
    <row r="21" spans="1:10" s="2" customFormat="1" ht="15" customHeight="1">
      <c r="A21" s="942" t="s">
        <v>16</v>
      </c>
      <c r="B21" s="943"/>
      <c r="C21" s="933" t="s">
        <v>826</v>
      </c>
      <c r="D21" s="933"/>
      <c r="E21" s="933"/>
      <c r="F21" s="933"/>
      <c r="G21" s="672"/>
      <c r="H21" s="943" t="s">
        <v>1015</v>
      </c>
      <c r="I21" s="944"/>
    </row>
    <row r="22" spans="1:10" s="2" customFormat="1" ht="12.75">
      <c r="A22" s="921" t="s">
        <v>954</v>
      </c>
      <c r="B22" s="922"/>
      <c r="C22" s="922"/>
      <c r="D22" s="922"/>
      <c r="E22" s="922"/>
      <c r="F22" s="922"/>
      <c r="G22" s="923"/>
      <c r="H22" s="869" t="s">
        <v>1014</v>
      </c>
      <c r="I22" s="870"/>
    </row>
    <row r="23" spans="1:10" s="2" customFormat="1" ht="15.75" customHeight="1">
      <c r="A23" s="866"/>
      <c r="B23" s="867"/>
      <c r="C23" s="867"/>
      <c r="D23" s="867"/>
      <c r="E23" s="867"/>
      <c r="F23" s="867"/>
      <c r="G23" s="868"/>
      <c r="H23" s="881"/>
      <c r="I23" s="882"/>
    </row>
    <row r="24" spans="1:10" s="2" customFormat="1" ht="12.75">
      <c r="A24" s="877" t="s">
        <v>17</v>
      </c>
      <c r="B24" s="878"/>
      <c r="C24" s="871" t="s">
        <v>1029</v>
      </c>
      <c r="D24" s="872"/>
      <c r="E24" s="872"/>
      <c r="F24" s="872"/>
      <c r="G24" s="872"/>
      <c r="H24" s="872"/>
      <c r="I24" s="873"/>
    </row>
    <row r="25" spans="1:10" s="2" customFormat="1" ht="12.75">
      <c r="A25" s="879" t="s">
        <v>24</v>
      </c>
      <c r="B25" s="880"/>
      <c r="C25" s="874"/>
      <c r="D25" s="875"/>
      <c r="E25" s="875"/>
      <c r="F25" s="875"/>
      <c r="G25" s="875"/>
      <c r="H25" s="875"/>
      <c r="I25" s="876"/>
    </row>
    <row r="26" spans="1:10" s="2" customFormat="1" ht="12.75">
      <c r="A26" s="368" t="s">
        <v>18</v>
      </c>
      <c r="B26" s="369"/>
      <c r="C26" s="369"/>
      <c r="D26" s="371"/>
      <c r="E26" s="369" t="s">
        <v>461</v>
      </c>
      <c r="F26" s="369"/>
      <c r="G26" s="369"/>
      <c r="H26" s="369"/>
      <c r="I26" s="370"/>
    </row>
    <row r="27" spans="1:10" s="2" customFormat="1" ht="12.75">
      <c r="A27" s="938"/>
      <c r="B27" s="939"/>
      <c r="C27" s="939"/>
      <c r="D27" s="940"/>
      <c r="E27" s="939"/>
      <c r="F27" s="939"/>
      <c r="G27" s="939"/>
      <c r="H27" s="939"/>
      <c r="I27" s="941"/>
    </row>
    <row r="28" spans="1:10" s="2" customFormat="1" ht="14.45" customHeight="1">
      <c r="A28" s="781" t="s">
        <v>718</v>
      </c>
      <c r="B28" s="782"/>
      <c r="C28" s="782"/>
      <c r="D28" s="782"/>
      <c r="E28" s="782"/>
      <c r="F28" s="782"/>
      <c r="G28" s="782"/>
      <c r="H28" s="782"/>
      <c r="I28" s="783"/>
    </row>
    <row r="29" spans="1:10" s="2" customFormat="1" ht="15.75" customHeight="1" thickBot="1">
      <c r="A29" s="863"/>
      <c r="B29" s="864"/>
      <c r="C29" s="864"/>
      <c r="D29" s="864"/>
      <c r="E29" s="864"/>
      <c r="F29" s="864"/>
      <c r="G29" s="864"/>
      <c r="H29" s="864"/>
      <c r="I29" s="865"/>
    </row>
    <row r="30" spans="1:10" s="2" customFormat="1" ht="15" customHeight="1">
      <c r="A30" s="742"/>
      <c r="B30" s="743"/>
      <c r="C30" s="932" t="s">
        <v>963</v>
      </c>
      <c r="D30" s="932"/>
      <c r="E30" s="926" t="s">
        <v>962</v>
      </c>
      <c r="F30" s="927"/>
      <c r="G30" s="744" t="s">
        <v>961</v>
      </c>
      <c r="H30" s="746"/>
      <c r="I30" s="745"/>
    </row>
    <row r="31" spans="1:10" s="2" customFormat="1" ht="15" customHeight="1">
      <c r="A31" s="751" t="s">
        <v>1012</v>
      </c>
      <c r="B31" s="752" t="str">
        <f>G10</f>
        <v>type here</v>
      </c>
      <c r="C31" s="924"/>
      <c r="D31" s="925"/>
      <c r="E31" s="928"/>
      <c r="F31" s="929"/>
      <c r="G31" s="747"/>
      <c r="H31" s="797"/>
      <c r="I31" s="748"/>
    </row>
    <row r="32" spans="1:10" s="2" customFormat="1" ht="15" customHeight="1">
      <c r="A32" s="751" t="s">
        <v>1012</v>
      </c>
      <c r="B32" s="752" t="str">
        <f>G11</f>
        <v>type here</v>
      </c>
      <c r="C32" s="924"/>
      <c r="D32" s="925"/>
      <c r="E32" s="930"/>
      <c r="F32" s="931"/>
      <c r="G32" s="749"/>
      <c r="H32" s="798"/>
      <c r="I32" s="750"/>
    </row>
    <row r="33" spans="1:9" s="2" customFormat="1" ht="15" customHeight="1">
      <c r="A33" s="751" t="s">
        <v>1012</v>
      </c>
      <c r="B33" s="752" t="str">
        <f>G12</f>
        <v>type here</v>
      </c>
      <c r="C33" s="924"/>
      <c r="D33" s="925"/>
      <c r="E33" s="930"/>
      <c r="F33" s="931"/>
      <c r="G33" s="749"/>
      <c r="H33" s="798"/>
      <c r="I33" s="750"/>
    </row>
    <row r="34" spans="1:9" s="2" customFormat="1" ht="6.75" customHeight="1" thickBot="1">
      <c r="A34" s="737"/>
      <c r="B34" s="736"/>
      <c r="C34" s="735"/>
      <c r="D34" s="736"/>
      <c r="E34" s="738"/>
      <c r="F34" s="739"/>
      <c r="G34" s="740"/>
      <c r="H34" s="741"/>
      <c r="I34" s="674"/>
    </row>
    <row r="35" spans="1:9" s="2" customFormat="1" ht="12.75">
      <c r="A35" s="892" t="s">
        <v>19</v>
      </c>
      <c r="B35" s="893"/>
      <c r="C35" s="893"/>
      <c r="D35" s="894"/>
      <c r="E35" s="14" t="s">
        <v>20</v>
      </c>
      <c r="F35" s="12"/>
      <c r="G35" s="12"/>
      <c r="H35" s="12"/>
      <c r="I35" s="15" t="s">
        <v>1010</v>
      </c>
    </row>
    <row r="36" spans="1:9" s="2" customFormat="1" ht="33.950000000000003" customHeight="1">
      <c r="A36" s="895"/>
      <c r="B36" s="896"/>
      <c r="C36" s="896"/>
      <c r="D36" s="897"/>
      <c r="E36" s="898"/>
      <c r="F36" s="898"/>
      <c r="G36" s="898"/>
      <c r="H36" s="898"/>
      <c r="I36" s="899"/>
    </row>
    <row r="37" spans="1:9" s="2" customFormat="1" ht="13.5" thickBot="1">
      <c r="A37" s="16" t="s">
        <v>22</v>
      </c>
      <c r="B37" s="900"/>
      <c r="C37" s="901"/>
      <c r="D37" s="902"/>
      <c r="E37" s="13" t="s">
        <v>23</v>
      </c>
      <c r="F37" s="17"/>
      <c r="G37" s="903"/>
      <c r="H37" s="903"/>
      <c r="I37" s="904"/>
    </row>
    <row r="38" spans="1:9" s="2" customFormat="1" ht="45.75" customHeight="1">
      <c r="A38" s="905" t="s">
        <v>1016</v>
      </c>
      <c r="B38" s="906"/>
      <c r="C38" s="906"/>
      <c r="D38" s="906"/>
      <c r="E38" s="906"/>
      <c r="F38" s="906"/>
      <c r="G38" s="906"/>
      <c r="H38" s="906"/>
      <c r="I38" s="907"/>
    </row>
    <row r="39" spans="1:9" s="2" customFormat="1" ht="12.75">
      <c r="A39" s="908" t="s">
        <v>25</v>
      </c>
      <c r="B39" s="909"/>
      <c r="C39" s="909"/>
      <c r="D39" s="909"/>
      <c r="E39" s="909"/>
      <c r="F39" s="909"/>
      <c r="G39" s="909"/>
      <c r="H39" s="909"/>
      <c r="I39" s="910"/>
    </row>
    <row r="40" spans="1:9" s="2" customFormat="1" ht="12.75">
      <c r="A40" s="883" t="s">
        <v>26</v>
      </c>
      <c r="B40" s="884"/>
      <c r="C40" s="884"/>
      <c r="D40" s="884"/>
      <c r="E40" s="884"/>
      <c r="F40" s="884"/>
      <c r="G40" s="884"/>
      <c r="H40" s="884"/>
      <c r="I40" s="885"/>
    </row>
    <row r="41" spans="1:9" s="2" customFormat="1" ht="12.75">
      <c r="A41" s="886"/>
      <c r="B41" s="887"/>
      <c r="C41" s="887"/>
      <c r="D41" s="887"/>
      <c r="E41" s="887"/>
      <c r="F41" s="887"/>
      <c r="G41" s="887"/>
      <c r="H41" s="887"/>
      <c r="I41" s="888"/>
    </row>
    <row r="42" spans="1:9" s="2" customFormat="1" ht="12" customHeight="1">
      <c r="A42" s="886"/>
      <c r="B42" s="887"/>
      <c r="C42" s="887"/>
      <c r="D42" s="887"/>
      <c r="E42" s="887"/>
      <c r="F42" s="887"/>
      <c r="G42" s="887"/>
      <c r="H42" s="887"/>
      <c r="I42" s="888"/>
    </row>
    <row r="43" spans="1:9" s="2" customFormat="1" ht="12.75">
      <c r="A43" s="886"/>
      <c r="B43" s="887"/>
      <c r="C43" s="887"/>
      <c r="D43" s="887"/>
      <c r="E43" s="887"/>
      <c r="F43" s="887"/>
      <c r="G43" s="887"/>
      <c r="H43" s="887"/>
      <c r="I43" s="888"/>
    </row>
    <row r="44" spans="1:9" s="2" customFormat="1" ht="12.75">
      <c r="A44" s="886"/>
      <c r="B44" s="887"/>
      <c r="C44" s="887"/>
      <c r="D44" s="887"/>
      <c r="E44" s="887"/>
      <c r="F44" s="887"/>
      <c r="G44" s="887"/>
      <c r="H44" s="887"/>
      <c r="I44" s="888"/>
    </row>
    <row r="45" spans="1:9" s="2" customFormat="1" ht="12.75">
      <c r="A45" s="886"/>
      <c r="B45" s="887"/>
      <c r="C45" s="887"/>
      <c r="D45" s="887"/>
      <c r="E45" s="887"/>
      <c r="F45" s="887"/>
      <c r="G45" s="887"/>
      <c r="H45" s="887"/>
      <c r="I45" s="888"/>
    </row>
    <row r="46" spans="1:9" s="2" customFormat="1" ht="12.75">
      <c r="A46" s="886"/>
      <c r="B46" s="887"/>
      <c r="C46" s="887"/>
      <c r="D46" s="887"/>
      <c r="E46" s="887"/>
      <c r="F46" s="887"/>
      <c r="G46" s="887"/>
      <c r="H46" s="887"/>
      <c r="I46" s="888"/>
    </row>
    <row r="47" spans="1:9" s="2" customFormat="1" ht="12.75">
      <c r="A47" s="886"/>
      <c r="B47" s="887"/>
      <c r="C47" s="887"/>
      <c r="D47" s="887"/>
      <c r="E47" s="887"/>
      <c r="F47" s="887"/>
      <c r="G47" s="887"/>
      <c r="H47" s="887"/>
      <c r="I47" s="888"/>
    </row>
    <row r="48" spans="1:9" s="2" customFormat="1" ht="12.75">
      <c r="A48" s="886"/>
      <c r="B48" s="887"/>
      <c r="C48" s="887"/>
      <c r="D48" s="887"/>
      <c r="E48" s="887"/>
      <c r="F48" s="887"/>
      <c r="G48" s="887"/>
      <c r="H48" s="887"/>
      <c r="I48" s="888"/>
    </row>
    <row r="49" spans="1:9" s="2" customFormat="1" ht="12.75">
      <c r="A49" s="886"/>
      <c r="B49" s="887"/>
      <c r="C49" s="887"/>
      <c r="D49" s="887"/>
      <c r="E49" s="887"/>
      <c r="F49" s="887"/>
      <c r="G49" s="887"/>
      <c r="H49" s="887"/>
      <c r="I49" s="888"/>
    </row>
    <row r="50" spans="1:9" s="2" customFormat="1" ht="13.5" thickBot="1">
      <c r="A50" s="889"/>
      <c r="B50" s="890"/>
      <c r="C50" s="890"/>
      <c r="D50" s="890"/>
      <c r="E50" s="890"/>
      <c r="F50" s="890"/>
      <c r="G50" s="890"/>
      <c r="H50" s="890"/>
      <c r="I50" s="891"/>
    </row>
    <row r="51" spans="1:9" s="2" customFormat="1" ht="12.75"/>
    <row r="52" spans="1:9" s="2" customFormat="1" ht="12.75"/>
    <row r="53" spans="1:9" s="2" customFormat="1" ht="12.75"/>
    <row r="54" spans="1:9" s="2" customFormat="1" ht="12.75"/>
    <row r="55" spans="1:9" s="2" customFormat="1" ht="12.75"/>
    <row r="56" spans="1:9" s="2" customFormat="1" ht="12.75"/>
    <row r="57" spans="1:9" s="2" customFormat="1" ht="12.75"/>
    <row r="58" spans="1:9" s="2" customFormat="1" ht="12.75"/>
    <row r="59" spans="1:9" s="2" customFormat="1" ht="12.75"/>
    <row r="60" spans="1:9" s="2" customFormat="1" ht="12.75"/>
    <row r="61" spans="1:9" s="2" customFormat="1" ht="12.75"/>
    <row r="62" spans="1:9" s="2" customFormat="1" ht="12.75"/>
    <row r="63" spans="1:9" s="2" customFormat="1" ht="12.75"/>
    <row r="64" spans="1:9"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sheetData>
  <sheetProtection algorithmName="SHA-512" hashValue="ZLFkPf4uZ7u5G+vvdIzqPlzqpD7R4KoDRq7sUHwhBzymYPd3VveIK7paDO8R+RVwhIOcxILhWwoluoY9SnrPiw==" saltValue="8wVtrdp05Cd1mzbYz/VOGg==" spinCount="100000" sheet="1" formatCells="0" formatRows="0" deleteRows="0" selectLockedCells="1"/>
  <mergeCells count="54">
    <mergeCell ref="B10:D10"/>
    <mergeCell ref="A22:G22"/>
    <mergeCell ref="C31:D31"/>
    <mergeCell ref="C32:D32"/>
    <mergeCell ref="C33:D33"/>
    <mergeCell ref="E30:F30"/>
    <mergeCell ref="E31:F31"/>
    <mergeCell ref="E32:F32"/>
    <mergeCell ref="E33:F33"/>
    <mergeCell ref="C30:D30"/>
    <mergeCell ref="C21:F21"/>
    <mergeCell ref="B11:D13"/>
    <mergeCell ref="A27:D27"/>
    <mergeCell ref="E27:I27"/>
    <mergeCell ref="A21:B21"/>
    <mergeCell ref="H21:I21"/>
    <mergeCell ref="H5:I5"/>
    <mergeCell ref="A5:D5"/>
    <mergeCell ref="F6:I6"/>
    <mergeCell ref="G7:I7"/>
    <mergeCell ref="F8:I8"/>
    <mergeCell ref="A40:I40"/>
    <mergeCell ref="A41:I50"/>
    <mergeCell ref="A35:D35"/>
    <mergeCell ref="A36:D36"/>
    <mergeCell ref="E36:I36"/>
    <mergeCell ref="B37:D37"/>
    <mergeCell ref="G37:I37"/>
    <mergeCell ref="A38:I38"/>
    <mergeCell ref="A39:I39"/>
    <mergeCell ref="A29:I29"/>
    <mergeCell ref="A23:G23"/>
    <mergeCell ref="H22:I22"/>
    <mergeCell ref="C24:I24"/>
    <mergeCell ref="C25:I25"/>
    <mergeCell ref="A24:B24"/>
    <mergeCell ref="A25:B25"/>
    <mergeCell ref="H23:I23"/>
    <mergeCell ref="A1:I1"/>
    <mergeCell ref="A2:I2"/>
    <mergeCell ref="A3:I3"/>
    <mergeCell ref="A20:I20"/>
    <mergeCell ref="A17:I17"/>
    <mergeCell ref="A19:I19"/>
    <mergeCell ref="A15:I15"/>
    <mergeCell ref="A16:I16"/>
    <mergeCell ref="A18:I18"/>
    <mergeCell ref="E13:F13"/>
    <mergeCell ref="B14:C14"/>
    <mergeCell ref="D14:F14"/>
    <mergeCell ref="H14:I14"/>
    <mergeCell ref="B4:D4"/>
    <mergeCell ref="E4:I4"/>
    <mergeCell ref="A6:D8"/>
  </mergeCells>
  <printOptions horizontalCentered="1"/>
  <pageMargins left="0.45" right="0.45" top="0.5" bottom="0.5" header="0.3" footer="0.3"/>
  <pageSetup scale="85" orientation="portrait" r:id="rId1"/>
  <headerFooter>
    <oddFooter>&amp;L&amp;9&amp;F&amp;C&amp;9Page &amp;P of &amp;N&amp;R&amp;"-,Bold"&amp;9PAL 128 Source Inspection Request/Approval Form Page 1
Rev 15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0</xdr:col>
                    <xdr:colOff>95250</xdr:colOff>
                    <xdr:row>19</xdr:row>
                    <xdr:rowOff>161925</xdr:rowOff>
                  </from>
                  <to>
                    <xdr:col>0</xdr:col>
                    <xdr:colOff>304800</xdr:colOff>
                    <xdr:row>21</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0</xdr:col>
                    <xdr:colOff>95250</xdr:colOff>
                    <xdr:row>20</xdr:row>
                    <xdr:rowOff>171450</xdr:rowOff>
                  </from>
                  <to>
                    <xdr:col>0</xdr:col>
                    <xdr:colOff>285750</xdr:colOff>
                    <xdr:row>22</xdr:row>
                    <xdr:rowOff>19050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0</xdr:col>
                    <xdr:colOff>504825</xdr:colOff>
                    <xdr:row>23</xdr:row>
                    <xdr:rowOff>142875</xdr:rowOff>
                  </from>
                  <to>
                    <xdr:col>0</xdr:col>
                    <xdr:colOff>714375</xdr:colOff>
                    <xdr:row>25</xdr:row>
                    <xdr:rowOff>28575</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0</xdr:col>
                    <xdr:colOff>1285875</xdr:colOff>
                    <xdr:row>23</xdr:row>
                    <xdr:rowOff>142875</xdr:rowOff>
                  </from>
                  <to>
                    <xdr:col>1</xdr:col>
                    <xdr:colOff>114300</xdr:colOff>
                    <xdr:row>25</xdr:row>
                    <xdr:rowOff>28575</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7</xdr:col>
                    <xdr:colOff>752475</xdr:colOff>
                    <xdr:row>33</xdr:row>
                    <xdr:rowOff>57150</xdr:rowOff>
                  </from>
                  <to>
                    <xdr:col>8</xdr:col>
                    <xdr:colOff>47625</xdr:colOff>
                    <xdr:row>35</xdr:row>
                    <xdr:rowOff>19050</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0</xdr:col>
                    <xdr:colOff>1428750</xdr:colOff>
                    <xdr:row>12</xdr:row>
                    <xdr:rowOff>142875</xdr:rowOff>
                  </from>
                  <to>
                    <xdr:col>1</xdr:col>
                    <xdr:colOff>180975</xdr:colOff>
                    <xdr:row>14</xdr:row>
                    <xdr:rowOff>28575</xdr:rowOff>
                  </to>
                </anchor>
              </controlPr>
            </control>
          </mc:Choice>
        </mc:AlternateContent>
        <mc:AlternateContent xmlns:mc="http://schemas.openxmlformats.org/markup-compatibility/2006">
          <mc:Choice Requires="x14">
            <control shapeId="2059" r:id="rId10" name="Check Box 11">
              <controlPr defaultSize="0" autoFill="0" autoLine="0" autoPict="0">
                <anchor moveWithCells="1">
                  <from>
                    <xdr:col>2</xdr:col>
                    <xdr:colOff>285750</xdr:colOff>
                    <xdr:row>12</xdr:row>
                    <xdr:rowOff>152400</xdr:rowOff>
                  </from>
                  <to>
                    <xdr:col>3</xdr:col>
                    <xdr:colOff>95250</xdr:colOff>
                    <xdr:row>14</xdr:row>
                    <xdr:rowOff>19050</xdr:rowOff>
                  </to>
                </anchor>
              </controlPr>
            </control>
          </mc:Choice>
        </mc:AlternateContent>
        <mc:AlternateContent xmlns:mc="http://schemas.openxmlformats.org/markup-compatibility/2006">
          <mc:Choice Requires="x14">
            <control shapeId="2073" r:id="rId11" name="Check Box 25">
              <controlPr defaultSize="0" autoFill="0" autoLine="0" autoPict="0">
                <anchor moveWithCells="1">
                  <from>
                    <xdr:col>7</xdr:col>
                    <xdr:colOff>66675</xdr:colOff>
                    <xdr:row>12</xdr:row>
                    <xdr:rowOff>142875</xdr:rowOff>
                  </from>
                  <to>
                    <xdr:col>7</xdr:col>
                    <xdr:colOff>276225</xdr:colOff>
                    <xdr:row>14</xdr:row>
                    <xdr:rowOff>9525</xdr:rowOff>
                  </to>
                </anchor>
              </controlPr>
            </control>
          </mc:Choice>
        </mc:AlternateContent>
        <mc:AlternateContent xmlns:mc="http://schemas.openxmlformats.org/markup-compatibility/2006">
          <mc:Choice Requires="x14">
            <control shapeId="2074" r:id="rId12" name="Check Box 26">
              <controlPr defaultSize="0" autoFill="0" autoLine="0" autoPict="0">
                <anchor moveWithCells="1">
                  <from>
                    <xdr:col>2</xdr:col>
                    <xdr:colOff>95250</xdr:colOff>
                    <xdr:row>19</xdr:row>
                    <xdr:rowOff>152400</xdr:rowOff>
                  </from>
                  <to>
                    <xdr:col>2</xdr:col>
                    <xdr:colOff>295275</xdr:colOff>
                    <xdr:row>21</xdr:row>
                    <xdr:rowOff>0</xdr:rowOff>
                  </to>
                </anchor>
              </controlPr>
            </control>
          </mc:Choice>
        </mc:AlternateContent>
        <mc:AlternateContent xmlns:mc="http://schemas.openxmlformats.org/markup-compatibility/2006">
          <mc:Choice Requires="x14">
            <control shapeId="2075" r:id="rId13" name="Check Box 27">
              <controlPr defaultSize="0" autoFill="0" autoLine="0" autoPict="0">
                <anchor moveWithCells="1">
                  <from>
                    <xdr:col>7</xdr:col>
                    <xdr:colOff>361950</xdr:colOff>
                    <xdr:row>19</xdr:row>
                    <xdr:rowOff>152400</xdr:rowOff>
                  </from>
                  <to>
                    <xdr:col>7</xdr:col>
                    <xdr:colOff>561975</xdr:colOff>
                    <xdr:row>21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K71"/>
  <sheetViews>
    <sheetView zoomScale="110" zoomScaleNormal="110" workbookViewId="0">
      <pane ySplit="9" topLeftCell="A10" activePane="bottomLeft" state="frozenSplit"/>
      <selection pane="bottomLeft" activeCell="D11" sqref="D11"/>
    </sheetView>
  </sheetViews>
  <sheetFormatPr defaultRowHeight="12"/>
  <cols>
    <col min="1" max="1" width="4" style="597" customWidth="1"/>
    <col min="2" max="2" width="7.42578125" style="597" customWidth="1"/>
    <col min="3" max="3" width="56.5703125" style="596" customWidth="1"/>
    <col min="4" max="4" width="3.5703125" style="666" bestFit="1" customWidth="1"/>
    <col min="5" max="5" width="3.5703125" style="666" customWidth="1"/>
    <col min="6" max="6" width="4.42578125" style="666" bestFit="1" customWidth="1"/>
    <col min="7" max="7" width="25.5703125" style="667" customWidth="1"/>
    <col min="8" max="9" width="3.5703125" style="666" customWidth="1"/>
    <col min="10" max="10" width="4.42578125" style="666" bestFit="1" customWidth="1"/>
    <col min="11" max="11" width="26.140625" style="667" customWidth="1"/>
    <col min="12" max="257" width="9.140625" style="192"/>
    <col min="258" max="258" width="4" style="192" customWidth="1"/>
    <col min="259" max="259" width="7.42578125" style="192" customWidth="1"/>
    <col min="260" max="260" width="56.5703125" style="192" customWidth="1"/>
    <col min="261" max="261" width="3.5703125" style="192" bestFit="1" customWidth="1"/>
    <col min="262" max="262" width="3.42578125" style="192" bestFit="1" customWidth="1"/>
    <col min="263" max="263" width="4.5703125" style="192" customWidth="1"/>
    <col min="264" max="264" width="3.5703125" style="192" bestFit="1" customWidth="1"/>
    <col min="265" max="265" width="3.42578125" style="192" bestFit="1" customWidth="1"/>
    <col min="266" max="266" width="4.5703125" style="192" customWidth="1"/>
    <col min="267" max="267" width="48.42578125" style="192" customWidth="1"/>
    <col min="268" max="513" width="9.140625" style="192"/>
    <col min="514" max="514" width="4" style="192" customWidth="1"/>
    <col min="515" max="515" width="7.42578125" style="192" customWidth="1"/>
    <col min="516" max="516" width="56.5703125" style="192" customWidth="1"/>
    <col min="517" max="517" width="3.5703125" style="192" bestFit="1" customWidth="1"/>
    <col min="518" max="518" width="3.42578125" style="192" bestFit="1" customWidth="1"/>
    <col min="519" max="519" width="4.5703125" style="192" customWidth="1"/>
    <col min="520" max="520" width="3.5703125" style="192" bestFit="1" customWidth="1"/>
    <col min="521" max="521" width="3.42578125" style="192" bestFit="1" customWidth="1"/>
    <col min="522" max="522" width="4.5703125" style="192" customWidth="1"/>
    <col min="523" max="523" width="48.42578125" style="192" customWidth="1"/>
    <col min="524" max="769" width="9.140625" style="192"/>
    <col min="770" max="770" width="4" style="192" customWidth="1"/>
    <col min="771" max="771" width="7.42578125" style="192" customWidth="1"/>
    <col min="772" max="772" width="56.5703125" style="192" customWidth="1"/>
    <col min="773" max="773" width="3.5703125" style="192" bestFit="1" customWidth="1"/>
    <col min="774" max="774" width="3.42578125" style="192" bestFit="1" customWidth="1"/>
    <col min="775" max="775" width="4.5703125" style="192" customWidth="1"/>
    <col min="776" max="776" width="3.5703125" style="192" bestFit="1" customWidth="1"/>
    <col min="777" max="777" width="3.42578125" style="192" bestFit="1" customWidth="1"/>
    <col min="778" max="778" width="4.5703125" style="192" customWidth="1"/>
    <col min="779" max="779" width="48.42578125" style="192" customWidth="1"/>
    <col min="780" max="1025" width="9.140625" style="192"/>
    <col min="1026" max="1026" width="4" style="192" customWidth="1"/>
    <col min="1027" max="1027" width="7.42578125" style="192" customWidth="1"/>
    <col min="1028" max="1028" width="56.5703125" style="192" customWidth="1"/>
    <col min="1029" max="1029" width="3.5703125" style="192" bestFit="1" customWidth="1"/>
    <col min="1030" max="1030" width="3.42578125" style="192" bestFit="1" customWidth="1"/>
    <col min="1031" max="1031" width="4.5703125" style="192" customWidth="1"/>
    <col min="1032" max="1032" width="3.5703125" style="192" bestFit="1" customWidth="1"/>
    <col min="1033" max="1033" width="3.42578125" style="192" bestFit="1" customWidth="1"/>
    <col min="1034" max="1034" width="4.5703125" style="192" customWidth="1"/>
    <col min="1035" max="1035" width="48.42578125" style="192" customWidth="1"/>
    <col min="1036" max="1281" width="9.140625" style="192"/>
    <col min="1282" max="1282" width="4" style="192" customWidth="1"/>
    <col min="1283" max="1283" width="7.42578125" style="192" customWidth="1"/>
    <col min="1284" max="1284" width="56.5703125" style="192" customWidth="1"/>
    <col min="1285" max="1285" width="3.5703125" style="192" bestFit="1" customWidth="1"/>
    <col min="1286" max="1286" width="3.42578125" style="192" bestFit="1" customWidth="1"/>
    <col min="1287" max="1287" width="4.5703125" style="192" customWidth="1"/>
    <col min="1288" max="1288" width="3.5703125" style="192" bestFit="1" customWidth="1"/>
    <col min="1289" max="1289" width="3.42578125" style="192" bestFit="1" customWidth="1"/>
    <col min="1290" max="1290" width="4.5703125" style="192" customWidth="1"/>
    <col min="1291" max="1291" width="48.42578125" style="192" customWidth="1"/>
    <col min="1292" max="1537" width="9.140625" style="192"/>
    <col min="1538" max="1538" width="4" style="192" customWidth="1"/>
    <col min="1539" max="1539" width="7.42578125" style="192" customWidth="1"/>
    <col min="1540" max="1540" width="56.5703125" style="192" customWidth="1"/>
    <col min="1541" max="1541" width="3.5703125" style="192" bestFit="1" customWidth="1"/>
    <col min="1542" max="1542" width="3.42578125" style="192" bestFit="1" customWidth="1"/>
    <col min="1543" max="1543" width="4.5703125" style="192" customWidth="1"/>
    <col min="1544" max="1544" width="3.5703125" style="192" bestFit="1" customWidth="1"/>
    <col min="1545" max="1545" width="3.42578125" style="192" bestFit="1" customWidth="1"/>
    <col min="1546" max="1546" width="4.5703125" style="192" customWidth="1"/>
    <col min="1547" max="1547" width="48.42578125" style="192" customWidth="1"/>
    <col min="1548" max="1793" width="9.140625" style="192"/>
    <col min="1794" max="1794" width="4" style="192" customWidth="1"/>
    <col min="1795" max="1795" width="7.42578125" style="192" customWidth="1"/>
    <col min="1796" max="1796" width="56.5703125" style="192" customWidth="1"/>
    <col min="1797" max="1797" width="3.5703125" style="192" bestFit="1" customWidth="1"/>
    <col min="1798" max="1798" width="3.42578125" style="192" bestFit="1" customWidth="1"/>
    <col min="1799" max="1799" width="4.5703125" style="192" customWidth="1"/>
    <col min="1800" max="1800" width="3.5703125" style="192" bestFit="1" customWidth="1"/>
    <col min="1801" max="1801" width="3.42578125" style="192" bestFit="1" customWidth="1"/>
    <col min="1802" max="1802" width="4.5703125" style="192" customWidth="1"/>
    <col min="1803" max="1803" width="48.42578125" style="192" customWidth="1"/>
    <col min="1804" max="2049" width="9.140625" style="192"/>
    <col min="2050" max="2050" width="4" style="192" customWidth="1"/>
    <col min="2051" max="2051" width="7.42578125" style="192" customWidth="1"/>
    <col min="2052" max="2052" width="56.5703125" style="192" customWidth="1"/>
    <col min="2053" max="2053" width="3.5703125" style="192" bestFit="1" customWidth="1"/>
    <col min="2054" max="2054" width="3.42578125" style="192" bestFit="1" customWidth="1"/>
    <col min="2055" max="2055" width="4.5703125" style="192" customWidth="1"/>
    <col min="2056" max="2056" width="3.5703125" style="192" bestFit="1" customWidth="1"/>
    <col min="2057" max="2057" width="3.42578125" style="192" bestFit="1" customWidth="1"/>
    <col min="2058" max="2058" width="4.5703125" style="192" customWidth="1"/>
    <col min="2059" max="2059" width="48.42578125" style="192" customWidth="1"/>
    <col min="2060" max="2305" width="9.140625" style="192"/>
    <col min="2306" max="2306" width="4" style="192" customWidth="1"/>
    <col min="2307" max="2307" width="7.42578125" style="192" customWidth="1"/>
    <col min="2308" max="2308" width="56.5703125" style="192" customWidth="1"/>
    <col min="2309" max="2309" width="3.5703125" style="192" bestFit="1" customWidth="1"/>
    <col min="2310" max="2310" width="3.42578125" style="192" bestFit="1" customWidth="1"/>
    <col min="2311" max="2311" width="4.5703125" style="192" customWidth="1"/>
    <col min="2312" max="2312" width="3.5703125" style="192" bestFit="1" customWidth="1"/>
    <col min="2313" max="2313" width="3.42578125" style="192" bestFit="1" customWidth="1"/>
    <col min="2314" max="2314" width="4.5703125" style="192" customWidth="1"/>
    <col min="2315" max="2315" width="48.42578125" style="192" customWidth="1"/>
    <col min="2316" max="2561" width="9.140625" style="192"/>
    <col min="2562" max="2562" width="4" style="192" customWidth="1"/>
    <col min="2563" max="2563" width="7.42578125" style="192" customWidth="1"/>
    <col min="2564" max="2564" width="56.5703125" style="192" customWidth="1"/>
    <col min="2565" max="2565" width="3.5703125" style="192" bestFit="1" customWidth="1"/>
    <col min="2566" max="2566" width="3.42578125" style="192" bestFit="1" customWidth="1"/>
    <col min="2567" max="2567" width="4.5703125" style="192" customWidth="1"/>
    <col min="2568" max="2568" width="3.5703125" style="192" bestFit="1" customWidth="1"/>
    <col min="2569" max="2569" width="3.42578125" style="192" bestFit="1" customWidth="1"/>
    <col min="2570" max="2570" width="4.5703125" style="192" customWidth="1"/>
    <col min="2571" max="2571" width="48.42578125" style="192" customWidth="1"/>
    <col min="2572" max="2817" width="9.140625" style="192"/>
    <col min="2818" max="2818" width="4" style="192" customWidth="1"/>
    <col min="2819" max="2819" width="7.42578125" style="192" customWidth="1"/>
    <col min="2820" max="2820" width="56.5703125" style="192" customWidth="1"/>
    <col min="2821" max="2821" width="3.5703125" style="192" bestFit="1" customWidth="1"/>
    <col min="2822" max="2822" width="3.42578125" style="192" bestFit="1" customWidth="1"/>
    <col min="2823" max="2823" width="4.5703125" style="192" customWidth="1"/>
    <col min="2824" max="2824" width="3.5703125" style="192" bestFit="1" customWidth="1"/>
    <col min="2825" max="2825" width="3.42578125" style="192" bestFit="1" customWidth="1"/>
    <col min="2826" max="2826" width="4.5703125" style="192" customWidth="1"/>
    <col min="2827" max="2827" width="48.42578125" style="192" customWidth="1"/>
    <col min="2828" max="3073" width="9.140625" style="192"/>
    <col min="3074" max="3074" width="4" style="192" customWidth="1"/>
    <col min="3075" max="3075" width="7.42578125" style="192" customWidth="1"/>
    <col min="3076" max="3076" width="56.5703125" style="192" customWidth="1"/>
    <col min="3077" max="3077" width="3.5703125" style="192" bestFit="1" customWidth="1"/>
    <col min="3078" max="3078" width="3.42578125" style="192" bestFit="1" customWidth="1"/>
    <col min="3079" max="3079" width="4.5703125" style="192" customWidth="1"/>
    <col min="3080" max="3080" width="3.5703125" style="192" bestFit="1" customWidth="1"/>
    <col min="3081" max="3081" width="3.42578125" style="192" bestFit="1" customWidth="1"/>
    <col min="3082" max="3082" width="4.5703125" style="192" customWidth="1"/>
    <col min="3083" max="3083" width="48.42578125" style="192" customWidth="1"/>
    <col min="3084" max="3329" width="9.140625" style="192"/>
    <col min="3330" max="3330" width="4" style="192" customWidth="1"/>
    <col min="3331" max="3331" width="7.42578125" style="192" customWidth="1"/>
    <col min="3332" max="3332" width="56.5703125" style="192" customWidth="1"/>
    <col min="3333" max="3333" width="3.5703125" style="192" bestFit="1" customWidth="1"/>
    <col min="3334" max="3334" width="3.42578125" style="192" bestFit="1" customWidth="1"/>
    <col min="3335" max="3335" width="4.5703125" style="192" customWidth="1"/>
    <col min="3336" max="3336" width="3.5703125" style="192" bestFit="1" customWidth="1"/>
    <col min="3337" max="3337" width="3.42578125" style="192" bestFit="1" customWidth="1"/>
    <col min="3338" max="3338" width="4.5703125" style="192" customWidth="1"/>
    <col min="3339" max="3339" width="48.42578125" style="192" customWidth="1"/>
    <col min="3340" max="3585" width="9.140625" style="192"/>
    <col min="3586" max="3586" width="4" style="192" customWidth="1"/>
    <col min="3587" max="3587" width="7.42578125" style="192" customWidth="1"/>
    <col min="3588" max="3588" width="56.5703125" style="192" customWidth="1"/>
    <col min="3589" max="3589" width="3.5703125" style="192" bestFit="1" customWidth="1"/>
    <col min="3590" max="3590" width="3.42578125" style="192" bestFit="1" customWidth="1"/>
    <col min="3591" max="3591" width="4.5703125" style="192" customWidth="1"/>
    <col min="3592" max="3592" width="3.5703125" style="192" bestFit="1" customWidth="1"/>
    <col min="3593" max="3593" width="3.42578125" style="192" bestFit="1" customWidth="1"/>
    <col min="3594" max="3594" width="4.5703125" style="192" customWidth="1"/>
    <col min="3595" max="3595" width="48.42578125" style="192" customWidth="1"/>
    <col min="3596" max="3841" width="9.140625" style="192"/>
    <col min="3842" max="3842" width="4" style="192" customWidth="1"/>
    <col min="3843" max="3843" width="7.42578125" style="192" customWidth="1"/>
    <col min="3844" max="3844" width="56.5703125" style="192" customWidth="1"/>
    <col min="3845" max="3845" width="3.5703125" style="192" bestFit="1" customWidth="1"/>
    <col min="3846" max="3846" width="3.42578125" style="192" bestFit="1" customWidth="1"/>
    <col min="3847" max="3847" width="4.5703125" style="192" customWidth="1"/>
    <col min="3848" max="3848" width="3.5703125" style="192" bestFit="1" customWidth="1"/>
    <col min="3849" max="3849" width="3.42578125" style="192" bestFit="1" customWidth="1"/>
    <col min="3850" max="3850" width="4.5703125" style="192" customWidth="1"/>
    <col min="3851" max="3851" width="48.42578125" style="192" customWidth="1"/>
    <col min="3852" max="4097" width="9.140625" style="192"/>
    <col min="4098" max="4098" width="4" style="192" customWidth="1"/>
    <col min="4099" max="4099" width="7.42578125" style="192" customWidth="1"/>
    <col min="4100" max="4100" width="56.5703125" style="192" customWidth="1"/>
    <col min="4101" max="4101" width="3.5703125" style="192" bestFit="1" customWidth="1"/>
    <col min="4102" max="4102" width="3.42578125" style="192" bestFit="1" customWidth="1"/>
    <col min="4103" max="4103" width="4.5703125" style="192" customWidth="1"/>
    <col min="4104" max="4104" width="3.5703125" style="192" bestFit="1" customWidth="1"/>
    <col min="4105" max="4105" width="3.42578125" style="192" bestFit="1" customWidth="1"/>
    <col min="4106" max="4106" width="4.5703125" style="192" customWidth="1"/>
    <col min="4107" max="4107" width="48.42578125" style="192" customWidth="1"/>
    <col min="4108" max="4353" width="9.140625" style="192"/>
    <col min="4354" max="4354" width="4" style="192" customWidth="1"/>
    <col min="4355" max="4355" width="7.42578125" style="192" customWidth="1"/>
    <col min="4356" max="4356" width="56.5703125" style="192" customWidth="1"/>
    <col min="4357" max="4357" width="3.5703125" style="192" bestFit="1" customWidth="1"/>
    <col min="4358" max="4358" width="3.42578125" style="192" bestFit="1" customWidth="1"/>
    <col min="4359" max="4359" width="4.5703125" style="192" customWidth="1"/>
    <col min="4360" max="4360" width="3.5703125" style="192" bestFit="1" customWidth="1"/>
    <col min="4361" max="4361" width="3.42578125" style="192" bestFit="1" customWidth="1"/>
    <col min="4362" max="4362" width="4.5703125" style="192" customWidth="1"/>
    <col min="4363" max="4363" width="48.42578125" style="192" customWidth="1"/>
    <col min="4364" max="4609" width="9.140625" style="192"/>
    <col min="4610" max="4610" width="4" style="192" customWidth="1"/>
    <col min="4611" max="4611" width="7.42578125" style="192" customWidth="1"/>
    <col min="4612" max="4612" width="56.5703125" style="192" customWidth="1"/>
    <col min="4613" max="4613" width="3.5703125" style="192" bestFit="1" customWidth="1"/>
    <col min="4614" max="4614" width="3.42578125" style="192" bestFit="1" customWidth="1"/>
    <col min="4615" max="4615" width="4.5703125" style="192" customWidth="1"/>
    <col min="4616" max="4616" width="3.5703125" style="192" bestFit="1" customWidth="1"/>
    <col min="4617" max="4617" width="3.42578125" style="192" bestFit="1" customWidth="1"/>
    <col min="4618" max="4618" width="4.5703125" style="192" customWidth="1"/>
    <col min="4619" max="4619" width="48.42578125" style="192" customWidth="1"/>
    <col min="4620" max="4865" width="9.140625" style="192"/>
    <col min="4866" max="4866" width="4" style="192" customWidth="1"/>
    <col min="4867" max="4867" width="7.42578125" style="192" customWidth="1"/>
    <col min="4868" max="4868" width="56.5703125" style="192" customWidth="1"/>
    <col min="4869" max="4869" width="3.5703125" style="192" bestFit="1" customWidth="1"/>
    <col min="4870" max="4870" width="3.42578125" style="192" bestFit="1" customWidth="1"/>
    <col min="4871" max="4871" width="4.5703125" style="192" customWidth="1"/>
    <col min="4872" max="4872" width="3.5703125" style="192" bestFit="1" customWidth="1"/>
    <col min="4873" max="4873" width="3.42578125" style="192" bestFit="1" customWidth="1"/>
    <col min="4874" max="4874" width="4.5703125" style="192" customWidth="1"/>
    <col min="4875" max="4875" width="48.42578125" style="192" customWidth="1"/>
    <col min="4876" max="5121" width="9.140625" style="192"/>
    <col min="5122" max="5122" width="4" style="192" customWidth="1"/>
    <col min="5123" max="5123" width="7.42578125" style="192" customWidth="1"/>
    <col min="5124" max="5124" width="56.5703125" style="192" customWidth="1"/>
    <col min="5125" max="5125" width="3.5703125" style="192" bestFit="1" customWidth="1"/>
    <col min="5126" max="5126" width="3.42578125" style="192" bestFit="1" customWidth="1"/>
    <col min="5127" max="5127" width="4.5703125" style="192" customWidth="1"/>
    <col min="5128" max="5128" width="3.5703125" style="192" bestFit="1" customWidth="1"/>
    <col min="5129" max="5129" width="3.42578125" style="192" bestFit="1" customWidth="1"/>
    <col min="5130" max="5130" width="4.5703125" style="192" customWidth="1"/>
    <col min="5131" max="5131" width="48.42578125" style="192" customWidth="1"/>
    <col min="5132" max="5377" width="9.140625" style="192"/>
    <col min="5378" max="5378" width="4" style="192" customWidth="1"/>
    <col min="5379" max="5379" width="7.42578125" style="192" customWidth="1"/>
    <col min="5380" max="5380" width="56.5703125" style="192" customWidth="1"/>
    <col min="5381" max="5381" width="3.5703125" style="192" bestFit="1" customWidth="1"/>
    <col min="5382" max="5382" width="3.42578125" style="192" bestFit="1" customWidth="1"/>
    <col min="5383" max="5383" width="4.5703125" style="192" customWidth="1"/>
    <col min="5384" max="5384" width="3.5703125" style="192" bestFit="1" customWidth="1"/>
    <col min="5385" max="5385" width="3.42578125" style="192" bestFit="1" customWidth="1"/>
    <col min="5386" max="5386" width="4.5703125" style="192" customWidth="1"/>
    <col min="5387" max="5387" width="48.42578125" style="192" customWidth="1"/>
    <col min="5388" max="5633" width="9.140625" style="192"/>
    <col min="5634" max="5634" width="4" style="192" customWidth="1"/>
    <col min="5635" max="5635" width="7.42578125" style="192" customWidth="1"/>
    <col min="5636" max="5636" width="56.5703125" style="192" customWidth="1"/>
    <col min="5637" max="5637" width="3.5703125" style="192" bestFit="1" customWidth="1"/>
    <col min="5638" max="5638" width="3.42578125" style="192" bestFit="1" customWidth="1"/>
    <col min="5639" max="5639" width="4.5703125" style="192" customWidth="1"/>
    <col min="5640" max="5640" width="3.5703125" style="192" bestFit="1" customWidth="1"/>
    <col min="5641" max="5641" width="3.42578125" style="192" bestFit="1" customWidth="1"/>
    <col min="5642" max="5642" width="4.5703125" style="192" customWidth="1"/>
    <col min="5643" max="5643" width="48.42578125" style="192" customWidth="1"/>
    <col min="5644" max="5889" width="9.140625" style="192"/>
    <col min="5890" max="5890" width="4" style="192" customWidth="1"/>
    <col min="5891" max="5891" width="7.42578125" style="192" customWidth="1"/>
    <col min="5892" max="5892" width="56.5703125" style="192" customWidth="1"/>
    <col min="5893" max="5893" width="3.5703125" style="192" bestFit="1" customWidth="1"/>
    <col min="5894" max="5894" width="3.42578125" style="192" bestFit="1" customWidth="1"/>
    <col min="5895" max="5895" width="4.5703125" style="192" customWidth="1"/>
    <col min="5896" max="5896" width="3.5703125" style="192" bestFit="1" customWidth="1"/>
    <col min="5897" max="5897" width="3.42578125" style="192" bestFit="1" customWidth="1"/>
    <col min="5898" max="5898" width="4.5703125" style="192" customWidth="1"/>
    <col min="5899" max="5899" width="48.42578125" style="192" customWidth="1"/>
    <col min="5900" max="6145" width="9.140625" style="192"/>
    <col min="6146" max="6146" width="4" style="192" customWidth="1"/>
    <col min="6147" max="6147" width="7.42578125" style="192" customWidth="1"/>
    <col min="6148" max="6148" width="56.5703125" style="192" customWidth="1"/>
    <col min="6149" max="6149" width="3.5703125" style="192" bestFit="1" customWidth="1"/>
    <col min="6150" max="6150" width="3.42578125" style="192" bestFit="1" customWidth="1"/>
    <col min="6151" max="6151" width="4.5703125" style="192" customWidth="1"/>
    <col min="6152" max="6152" width="3.5703125" style="192" bestFit="1" customWidth="1"/>
    <col min="6153" max="6153" width="3.42578125" style="192" bestFit="1" customWidth="1"/>
    <col min="6154" max="6154" width="4.5703125" style="192" customWidth="1"/>
    <col min="6155" max="6155" width="48.42578125" style="192" customWidth="1"/>
    <col min="6156" max="6401" width="9.140625" style="192"/>
    <col min="6402" max="6402" width="4" style="192" customWidth="1"/>
    <col min="6403" max="6403" width="7.42578125" style="192" customWidth="1"/>
    <col min="6404" max="6404" width="56.5703125" style="192" customWidth="1"/>
    <col min="6405" max="6405" width="3.5703125" style="192" bestFit="1" customWidth="1"/>
    <col min="6406" max="6406" width="3.42578125" style="192" bestFit="1" customWidth="1"/>
    <col min="6407" max="6407" width="4.5703125" style="192" customWidth="1"/>
    <col min="6408" max="6408" width="3.5703125" style="192" bestFit="1" customWidth="1"/>
    <col min="6409" max="6409" width="3.42578125" style="192" bestFit="1" customWidth="1"/>
    <col min="6410" max="6410" width="4.5703125" style="192" customWidth="1"/>
    <col min="6411" max="6411" width="48.42578125" style="192" customWidth="1"/>
    <col min="6412" max="6657" width="9.140625" style="192"/>
    <col min="6658" max="6658" width="4" style="192" customWidth="1"/>
    <col min="6659" max="6659" width="7.42578125" style="192" customWidth="1"/>
    <col min="6660" max="6660" width="56.5703125" style="192" customWidth="1"/>
    <col min="6661" max="6661" width="3.5703125" style="192" bestFit="1" customWidth="1"/>
    <col min="6662" max="6662" width="3.42578125" style="192" bestFit="1" customWidth="1"/>
    <col min="6663" max="6663" width="4.5703125" style="192" customWidth="1"/>
    <col min="6664" max="6664" width="3.5703125" style="192" bestFit="1" customWidth="1"/>
    <col min="6665" max="6665" width="3.42578125" style="192" bestFit="1" customWidth="1"/>
    <col min="6666" max="6666" width="4.5703125" style="192" customWidth="1"/>
    <col min="6667" max="6667" width="48.42578125" style="192" customWidth="1"/>
    <col min="6668" max="6913" width="9.140625" style="192"/>
    <col min="6914" max="6914" width="4" style="192" customWidth="1"/>
    <col min="6915" max="6915" width="7.42578125" style="192" customWidth="1"/>
    <col min="6916" max="6916" width="56.5703125" style="192" customWidth="1"/>
    <col min="6917" max="6917" width="3.5703125" style="192" bestFit="1" customWidth="1"/>
    <col min="6918" max="6918" width="3.42578125" style="192" bestFit="1" customWidth="1"/>
    <col min="6919" max="6919" width="4.5703125" style="192" customWidth="1"/>
    <col min="6920" max="6920" width="3.5703125" style="192" bestFit="1" customWidth="1"/>
    <col min="6921" max="6921" width="3.42578125" style="192" bestFit="1" customWidth="1"/>
    <col min="6922" max="6922" width="4.5703125" style="192" customWidth="1"/>
    <col min="6923" max="6923" width="48.42578125" style="192" customWidth="1"/>
    <col min="6924" max="7169" width="9.140625" style="192"/>
    <col min="7170" max="7170" width="4" style="192" customWidth="1"/>
    <col min="7171" max="7171" width="7.42578125" style="192" customWidth="1"/>
    <col min="7172" max="7172" width="56.5703125" style="192" customWidth="1"/>
    <col min="7173" max="7173" width="3.5703125" style="192" bestFit="1" customWidth="1"/>
    <col min="7174" max="7174" width="3.42578125" style="192" bestFit="1" customWidth="1"/>
    <col min="7175" max="7175" width="4.5703125" style="192" customWidth="1"/>
    <col min="7176" max="7176" width="3.5703125" style="192" bestFit="1" customWidth="1"/>
    <col min="7177" max="7177" width="3.42578125" style="192" bestFit="1" customWidth="1"/>
    <col min="7178" max="7178" width="4.5703125" style="192" customWidth="1"/>
    <col min="7179" max="7179" width="48.42578125" style="192" customWidth="1"/>
    <col min="7180" max="7425" width="9.140625" style="192"/>
    <col min="7426" max="7426" width="4" style="192" customWidth="1"/>
    <col min="7427" max="7427" width="7.42578125" style="192" customWidth="1"/>
    <col min="7428" max="7428" width="56.5703125" style="192" customWidth="1"/>
    <col min="7429" max="7429" width="3.5703125" style="192" bestFit="1" customWidth="1"/>
    <col min="7430" max="7430" width="3.42578125" style="192" bestFit="1" customWidth="1"/>
    <col min="7431" max="7431" width="4.5703125" style="192" customWidth="1"/>
    <col min="7432" max="7432" width="3.5703125" style="192" bestFit="1" customWidth="1"/>
    <col min="7433" max="7433" width="3.42578125" style="192" bestFit="1" customWidth="1"/>
    <col min="7434" max="7434" width="4.5703125" style="192" customWidth="1"/>
    <col min="7435" max="7435" width="48.42578125" style="192" customWidth="1"/>
    <col min="7436" max="7681" width="9.140625" style="192"/>
    <col min="7682" max="7682" width="4" style="192" customWidth="1"/>
    <col min="7683" max="7683" width="7.42578125" style="192" customWidth="1"/>
    <col min="7684" max="7684" width="56.5703125" style="192" customWidth="1"/>
    <col min="7685" max="7685" width="3.5703125" style="192" bestFit="1" customWidth="1"/>
    <col min="7686" max="7686" width="3.42578125" style="192" bestFit="1" customWidth="1"/>
    <col min="7687" max="7687" width="4.5703125" style="192" customWidth="1"/>
    <col min="7688" max="7688" width="3.5703125" style="192" bestFit="1" customWidth="1"/>
    <col min="7689" max="7689" width="3.42578125" style="192" bestFit="1" customWidth="1"/>
    <col min="7690" max="7690" width="4.5703125" style="192" customWidth="1"/>
    <col min="7691" max="7691" width="48.42578125" style="192" customWidth="1"/>
    <col min="7692" max="7937" width="9.140625" style="192"/>
    <col min="7938" max="7938" width="4" style="192" customWidth="1"/>
    <col min="7939" max="7939" width="7.42578125" style="192" customWidth="1"/>
    <col min="7940" max="7940" width="56.5703125" style="192" customWidth="1"/>
    <col min="7941" max="7941" width="3.5703125" style="192" bestFit="1" customWidth="1"/>
    <col min="7942" max="7942" width="3.42578125" style="192" bestFit="1" customWidth="1"/>
    <col min="7943" max="7943" width="4.5703125" style="192" customWidth="1"/>
    <col min="7944" max="7944" width="3.5703125" style="192" bestFit="1" customWidth="1"/>
    <col min="7945" max="7945" width="3.42578125" style="192" bestFit="1" customWidth="1"/>
    <col min="7946" max="7946" width="4.5703125" style="192" customWidth="1"/>
    <col min="7947" max="7947" width="48.42578125" style="192" customWidth="1"/>
    <col min="7948" max="8193" width="9.140625" style="192"/>
    <col min="8194" max="8194" width="4" style="192" customWidth="1"/>
    <col min="8195" max="8195" width="7.42578125" style="192" customWidth="1"/>
    <col min="8196" max="8196" width="56.5703125" style="192" customWidth="1"/>
    <col min="8197" max="8197" width="3.5703125" style="192" bestFit="1" customWidth="1"/>
    <col min="8198" max="8198" width="3.42578125" style="192" bestFit="1" customWidth="1"/>
    <col min="8199" max="8199" width="4.5703125" style="192" customWidth="1"/>
    <col min="8200" max="8200" width="3.5703125" style="192" bestFit="1" customWidth="1"/>
    <col min="8201" max="8201" width="3.42578125" style="192" bestFit="1" customWidth="1"/>
    <col min="8202" max="8202" width="4.5703125" style="192" customWidth="1"/>
    <col min="8203" max="8203" width="48.42578125" style="192" customWidth="1"/>
    <col min="8204" max="8449" width="9.140625" style="192"/>
    <col min="8450" max="8450" width="4" style="192" customWidth="1"/>
    <col min="8451" max="8451" width="7.42578125" style="192" customWidth="1"/>
    <col min="8452" max="8452" width="56.5703125" style="192" customWidth="1"/>
    <col min="8453" max="8453" width="3.5703125" style="192" bestFit="1" customWidth="1"/>
    <col min="8454" max="8454" width="3.42578125" style="192" bestFit="1" customWidth="1"/>
    <col min="8455" max="8455" width="4.5703125" style="192" customWidth="1"/>
    <col min="8456" max="8456" width="3.5703125" style="192" bestFit="1" customWidth="1"/>
    <col min="8457" max="8457" width="3.42578125" style="192" bestFit="1" customWidth="1"/>
    <col min="8458" max="8458" width="4.5703125" style="192" customWidth="1"/>
    <col min="8459" max="8459" width="48.42578125" style="192" customWidth="1"/>
    <col min="8460" max="8705" width="9.140625" style="192"/>
    <col min="8706" max="8706" width="4" style="192" customWidth="1"/>
    <col min="8707" max="8707" width="7.42578125" style="192" customWidth="1"/>
    <col min="8708" max="8708" width="56.5703125" style="192" customWidth="1"/>
    <col min="8709" max="8709" width="3.5703125" style="192" bestFit="1" customWidth="1"/>
    <col min="8710" max="8710" width="3.42578125" style="192" bestFit="1" customWidth="1"/>
    <col min="8711" max="8711" width="4.5703125" style="192" customWidth="1"/>
    <col min="8712" max="8712" width="3.5703125" style="192" bestFit="1" customWidth="1"/>
    <col min="8713" max="8713" width="3.42578125" style="192" bestFit="1" customWidth="1"/>
    <col min="8714" max="8714" width="4.5703125" style="192" customWidth="1"/>
    <col min="8715" max="8715" width="48.42578125" style="192" customWidth="1"/>
    <col min="8716" max="8961" width="9.140625" style="192"/>
    <col min="8962" max="8962" width="4" style="192" customWidth="1"/>
    <col min="8963" max="8963" width="7.42578125" style="192" customWidth="1"/>
    <col min="8964" max="8964" width="56.5703125" style="192" customWidth="1"/>
    <col min="8965" max="8965" width="3.5703125" style="192" bestFit="1" customWidth="1"/>
    <col min="8966" max="8966" width="3.42578125" style="192" bestFit="1" customWidth="1"/>
    <col min="8967" max="8967" width="4.5703125" style="192" customWidth="1"/>
    <col min="8968" max="8968" width="3.5703125" style="192" bestFit="1" customWidth="1"/>
    <col min="8969" max="8969" width="3.42578125" style="192" bestFit="1" customWidth="1"/>
    <col min="8970" max="8970" width="4.5703125" style="192" customWidth="1"/>
    <col min="8971" max="8971" width="48.42578125" style="192" customWidth="1"/>
    <col min="8972" max="9217" width="9.140625" style="192"/>
    <col min="9218" max="9218" width="4" style="192" customWidth="1"/>
    <col min="9219" max="9219" width="7.42578125" style="192" customWidth="1"/>
    <col min="9220" max="9220" width="56.5703125" style="192" customWidth="1"/>
    <col min="9221" max="9221" width="3.5703125" style="192" bestFit="1" customWidth="1"/>
    <col min="9222" max="9222" width="3.42578125" style="192" bestFit="1" customWidth="1"/>
    <col min="9223" max="9223" width="4.5703125" style="192" customWidth="1"/>
    <col min="9224" max="9224" width="3.5703125" style="192" bestFit="1" customWidth="1"/>
    <col min="9225" max="9225" width="3.42578125" style="192" bestFit="1" customWidth="1"/>
    <col min="9226" max="9226" width="4.5703125" style="192" customWidth="1"/>
    <col min="9227" max="9227" width="48.42578125" style="192" customWidth="1"/>
    <col min="9228" max="9473" width="9.140625" style="192"/>
    <col min="9474" max="9474" width="4" style="192" customWidth="1"/>
    <col min="9475" max="9475" width="7.42578125" style="192" customWidth="1"/>
    <col min="9476" max="9476" width="56.5703125" style="192" customWidth="1"/>
    <col min="9477" max="9477" width="3.5703125" style="192" bestFit="1" customWidth="1"/>
    <col min="9478" max="9478" width="3.42578125" style="192" bestFit="1" customWidth="1"/>
    <col min="9479" max="9479" width="4.5703125" style="192" customWidth="1"/>
    <col min="9480" max="9480" width="3.5703125" style="192" bestFit="1" customWidth="1"/>
    <col min="9481" max="9481" width="3.42578125" style="192" bestFit="1" customWidth="1"/>
    <col min="9482" max="9482" width="4.5703125" style="192" customWidth="1"/>
    <col min="9483" max="9483" width="48.42578125" style="192" customWidth="1"/>
    <col min="9484" max="9729" width="9.140625" style="192"/>
    <col min="9730" max="9730" width="4" style="192" customWidth="1"/>
    <col min="9731" max="9731" width="7.42578125" style="192" customWidth="1"/>
    <col min="9732" max="9732" width="56.5703125" style="192" customWidth="1"/>
    <col min="9733" max="9733" width="3.5703125" style="192" bestFit="1" customWidth="1"/>
    <col min="9734" max="9734" width="3.42578125" style="192" bestFit="1" customWidth="1"/>
    <col min="9735" max="9735" width="4.5703125" style="192" customWidth="1"/>
    <col min="9736" max="9736" width="3.5703125" style="192" bestFit="1" customWidth="1"/>
    <col min="9737" max="9737" width="3.42578125" style="192" bestFit="1" customWidth="1"/>
    <col min="9738" max="9738" width="4.5703125" style="192" customWidth="1"/>
    <col min="9739" max="9739" width="48.42578125" style="192" customWidth="1"/>
    <col min="9740" max="9985" width="9.140625" style="192"/>
    <col min="9986" max="9986" width="4" style="192" customWidth="1"/>
    <col min="9987" max="9987" width="7.42578125" style="192" customWidth="1"/>
    <col min="9988" max="9988" width="56.5703125" style="192" customWidth="1"/>
    <col min="9989" max="9989" width="3.5703125" style="192" bestFit="1" customWidth="1"/>
    <col min="9990" max="9990" width="3.42578125" style="192" bestFit="1" customWidth="1"/>
    <col min="9991" max="9991" width="4.5703125" style="192" customWidth="1"/>
    <col min="9992" max="9992" width="3.5703125" style="192" bestFit="1" customWidth="1"/>
    <col min="9993" max="9993" width="3.42578125" style="192" bestFit="1" customWidth="1"/>
    <col min="9994" max="9994" width="4.5703125" style="192" customWidth="1"/>
    <col min="9995" max="9995" width="48.42578125" style="192" customWidth="1"/>
    <col min="9996" max="10241" width="9.140625" style="192"/>
    <col min="10242" max="10242" width="4" style="192" customWidth="1"/>
    <col min="10243" max="10243" width="7.42578125" style="192" customWidth="1"/>
    <col min="10244" max="10244" width="56.5703125" style="192" customWidth="1"/>
    <col min="10245" max="10245" width="3.5703125" style="192" bestFit="1" customWidth="1"/>
    <col min="10246" max="10246" width="3.42578125" style="192" bestFit="1" customWidth="1"/>
    <col min="10247" max="10247" width="4.5703125" style="192" customWidth="1"/>
    <col min="10248" max="10248" width="3.5703125" style="192" bestFit="1" customWidth="1"/>
    <col min="10249" max="10249" width="3.42578125" style="192" bestFit="1" customWidth="1"/>
    <col min="10250" max="10250" width="4.5703125" style="192" customWidth="1"/>
    <col min="10251" max="10251" width="48.42578125" style="192" customWidth="1"/>
    <col min="10252" max="10497" width="9.140625" style="192"/>
    <col min="10498" max="10498" width="4" style="192" customWidth="1"/>
    <col min="10499" max="10499" width="7.42578125" style="192" customWidth="1"/>
    <col min="10500" max="10500" width="56.5703125" style="192" customWidth="1"/>
    <col min="10501" max="10501" width="3.5703125" style="192" bestFit="1" customWidth="1"/>
    <col min="10502" max="10502" width="3.42578125" style="192" bestFit="1" customWidth="1"/>
    <col min="10503" max="10503" width="4.5703125" style="192" customWidth="1"/>
    <col min="10504" max="10504" width="3.5703125" style="192" bestFit="1" customWidth="1"/>
    <col min="10505" max="10505" width="3.42578125" style="192" bestFit="1" customWidth="1"/>
    <col min="10506" max="10506" width="4.5703125" style="192" customWidth="1"/>
    <col min="10507" max="10507" width="48.42578125" style="192" customWidth="1"/>
    <col min="10508" max="10753" width="9.140625" style="192"/>
    <col min="10754" max="10754" width="4" style="192" customWidth="1"/>
    <col min="10755" max="10755" width="7.42578125" style="192" customWidth="1"/>
    <col min="10756" max="10756" width="56.5703125" style="192" customWidth="1"/>
    <col min="10757" max="10757" width="3.5703125" style="192" bestFit="1" customWidth="1"/>
    <col min="10758" max="10758" width="3.42578125" style="192" bestFit="1" customWidth="1"/>
    <col min="10759" max="10759" width="4.5703125" style="192" customWidth="1"/>
    <col min="10760" max="10760" width="3.5703125" style="192" bestFit="1" customWidth="1"/>
    <col min="10761" max="10761" width="3.42578125" style="192" bestFit="1" customWidth="1"/>
    <col min="10762" max="10762" width="4.5703125" style="192" customWidth="1"/>
    <col min="10763" max="10763" width="48.42578125" style="192" customWidth="1"/>
    <col min="10764" max="11009" width="9.140625" style="192"/>
    <col min="11010" max="11010" width="4" style="192" customWidth="1"/>
    <col min="11011" max="11011" width="7.42578125" style="192" customWidth="1"/>
    <col min="11012" max="11012" width="56.5703125" style="192" customWidth="1"/>
    <col min="11013" max="11013" width="3.5703125" style="192" bestFit="1" customWidth="1"/>
    <col min="11014" max="11014" width="3.42578125" style="192" bestFit="1" customWidth="1"/>
    <col min="11015" max="11015" width="4.5703125" style="192" customWidth="1"/>
    <col min="11016" max="11016" width="3.5703125" style="192" bestFit="1" customWidth="1"/>
    <col min="11017" max="11017" width="3.42578125" style="192" bestFit="1" customWidth="1"/>
    <col min="11018" max="11018" width="4.5703125" style="192" customWidth="1"/>
    <col min="11019" max="11019" width="48.42578125" style="192" customWidth="1"/>
    <col min="11020" max="11265" width="9.140625" style="192"/>
    <col min="11266" max="11266" width="4" style="192" customWidth="1"/>
    <col min="11267" max="11267" width="7.42578125" style="192" customWidth="1"/>
    <col min="11268" max="11268" width="56.5703125" style="192" customWidth="1"/>
    <col min="11269" max="11269" width="3.5703125" style="192" bestFit="1" customWidth="1"/>
    <col min="11270" max="11270" width="3.42578125" style="192" bestFit="1" customWidth="1"/>
    <col min="11271" max="11271" width="4.5703125" style="192" customWidth="1"/>
    <col min="11272" max="11272" width="3.5703125" style="192" bestFit="1" customWidth="1"/>
    <col min="11273" max="11273" width="3.42578125" style="192" bestFit="1" customWidth="1"/>
    <col min="11274" max="11274" width="4.5703125" style="192" customWidth="1"/>
    <col min="11275" max="11275" width="48.42578125" style="192" customWidth="1"/>
    <col min="11276" max="11521" width="9.140625" style="192"/>
    <col min="11522" max="11522" width="4" style="192" customWidth="1"/>
    <col min="11523" max="11523" width="7.42578125" style="192" customWidth="1"/>
    <col min="11524" max="11524" width="56.5703125" style="192" customWidth="1"/>
    <col min="11525" max="11525" width="3.5703125" style="192" bestFit="1" customWidth="1"/>
    <col min="11526" max="11526" width="3.42578125" style="192" bestFit="1" customWidth="1"/>
    <col min="11527" max="11527" width="4.5703125" style="192" customWidth="1"/>
    <col min="11528" max="11528" width="3.5703125" style="192" bestFit="1" customWidth="1"/>
    <col min="11529" max="11529" width="3.42578125" style="192" bestFit="1" customWidth="1"/>
    <col min="11530" max="11530" width="4.5703125" style="192" customWidth="1"/>
    <col min="11531" max="11531" width="48.42578125" style="192" customWidth="1"/>
    <col min="11532" max="11777" width="9.140625" style="192"/>
    <col min="11778" max="11778" width="4" style="192" customWidth="1"/>
    <col min="11779" max="11779" width="7.42578125" style="192" customWidth="1"/>
    <col min="11780" max="11780" width="56.5703125" style="192" customWidth="1"/>
    <col min="11781" max="11781" width="3.5703125" style="192" bestFit="1" customWidth="1"/>
    <col min="11782" max="11782" width="3.42578125" style="192" bestFit="1" customWidth="1"/>
    <col min="11783" max="11783" width="4.5703125" style="192" customWidth="1"/>
    <col min="11784" max="11784" width="3.5703125" style="192" bestFit="1" customWidth="1"/>
    <col min="11785" max="11785" width="3.42578125" style="192" bestFit="1" customWidth="1"/>
    <col min="11786" max="11786" width="4.5703125" style="192" customWidth="1"/>
    <col min="11787" max="11787" width="48.42578125" style="192" customWidth="1"/>
    <col min="11788" max="12033" width="9.140625" style="192"/>
    <col min="12034" max="12034" width="4" style="192" customWidth="1"/>
    <col min="12035" max="12035" width="7.42578125" style="192" customWidth="1"/>
    <col min="12036" max="12036" width="56.5703125" style="192" customWidth="1"/>
    <col min="12037" max="12037" width="3.5703125" style="192" bestFit="1" customWidth="1"/>
    <col min="12038" max="12038" width="3.42578125" style="192" bestFit="1" customWidth="1"/>
    <col min="12039" max="12039" width="4.5703125" style="192" customWidth="1"/>
    <col min="12040" max="12040" width="3.5703125" style="192" bestFit="1" customWidth="1"/>
    <col min="12041" max="12041" width="3.42578125" style="192" bestFit="1" customWidth="1"/>
    <col min="12042" max="12042" width="4.5703125" style="192" customWidth="1"/>
    <col min="12043" max="12043" width="48.42578125" style="192" customWidth="1"/>
    <col min="12044" max="12289" width="9.140625" style="192"/>
    <col min="12290" max="12290" width="4" style="192" customWidth="1"/>
    <col min="12291" max="12291" width="7.42578125" style="192" customWidth="1"/>
    <col min="12292" max="12292" width="56.5703125" style="192" customWidth="1"/>
    <col min="12293" max="12293" width="3.5703125" style="192" bestFit="1" customWidth="1"/>
    <col min="12294" max="12294" width="3.42578125" style="192" bestFit="1" customWidth="1"/>
    <col min="12295" max="12295" width="4.5703125" style="192" customWidth="1"/>
    <col min="12296" max="12296" width="3.5703125" style="192" bestFit="1" customWidth="1"/>
    <col min="12297" max="12297" width="3.42578125" style="192" bestFit="1" customWidth="1"/>
    <col min="12298" max="12298" width="4.5703125" style="192" customWidth="1"/>
    <col min="12299" max="12299" width="48.42578125" style="192" customWidth="1"/>
    <col min="12300" max="12545" width="9.140625" style="192"/>
    <col min="12546" max="12546" width="4" style="192" customWidth="1"/>
    <col min="12547" max="12547" width="7.42578125" style="192" customWidth="1"/>
    <col min="12548" max="12548" width="56.5703125" style="192" customWidth="1"/>
    <col min="12549" max="12549" width="3.5703125" style="192" bestFit="1" customWidth="1"/>
    <col min="12550" max="12550" width="3.42578125" style="192" bestFit="1" customWidth="1"/>
    <col min="12551" max="12551" width="4.5703125" style="192" customWidth="1"/>
    <col min="12552" max="12552" width="3.5703125" style="192" bestFit="1" customWidth="1"/>
    <col min="12553" max="12553" width="3.42578125" style="192" bestFit="1" customWidth="1"/>
    <col min="12554" max="12554" width="4.5703125" style="192" customWidth="1"/>
    <col min="12555" max="12555" width="48.42578125" style="192" customWidth="1"/>
    <col min="12556" max="12801" width="9.140625" style="192"/>
    <col min="12802" max="12802" width="4" style="192" customWidth="1"/>
    <col min="12803" max="12803" width="7.42578125" style="192" customWidth="1"/>
    <col min="12804" max="12804" width="56.5703125" style="192" customWidth="1"/>
    <col min="12805" max="12805" width="3.5703125" style="192" bestFit="1" customWidth="1"/>
    <col min="12806" max="12806" width="3.42578125" style="192" bestFit="1" customWidth="1"/>
    <col min="12807" max="12807" width="4.5703125" style="192" customWidth="1"/>
    <col min="12808" max="12808" width="3.5703125" style="192" bestFit="1" customWidth="1"/>
    <col min="12809" max="12809" width="3.42578125" style="192" bestFit="1" customWidth="1"/>
    <col min="12810" max="12810" width="4.5703125" style="192" customWidth="1"/>
    <col min="12811" max="12811" width="48.42578125" style="192" customWidth="1"/>
    <col min="12812" max="13057" width="9.140625" style="192"/>
    <col min="13058" max="13058" width="4" style="192" customWidth="1"/>
    <col min="13059" max="13059" width="7.42578125" style="192" customWidth="1"/>
    <col min="13060" max="13060" width="56.5703125" style="192" customWidth="1"/>
    <col min="13061" max="13061" width="3.5703125" style="192" bestFit="1" customWidth="1"/>
    <col min="13062" max="13062" width="3.42578125" style="192" bestFit="1" customWidth="1"/>
    <col min="13063" max="13063" width="4.5703125" style="192" customWidth="1"/>
    <col min="13064" max="13064" width="3.5703125" style="192" bestFit="1" customWidth="1"/>
    <col min="13065" max="13065" width="3.42578125" style="192" bestFit="1" customWidth="1"/>
    <col min="13066" max="13066" width="4.5703125" style="192" customWidth="1"/>
    <col min="13067" max="13067" width="48.42578125" style="192" customWidth="1"/>
    <col min="13068" max="13313" width="9.140625" style="192"/>
    <col min="13314" max="13314" width="4" style="192" customWidth="1"/>
    <col min="13315" max="13315" width="7.42578125" style="192" customWidth="1"/>
    <col min="13316" max="13316" width="56.5703125" style="192" customWidth="1"/>
    <col min="13317" max="13317" width="3.5703125" style="192" bestFit="1" customWidth="1"/>
    <col min="13318" max="13318" width="3.42578125" style="192" bestFit="1" customWidth="1"/>
    <col min="13319" max="13319" width="4.5703125" style="192" customWidth="1"/>
    <col min="13320" max="13320" width="3.5703125" style="192" bestFit="1" customWidth="1"/>
    <col min="13321" max="13321" width="3.42578125" style="192" bestFit="1" customWidth="1"/>
    <col min="13322" max="13322" width="4.5703125" style="192" customWidth="1"/>
    <col min="13323" max="13323" width="48.42578125" style="192" customWidth="1"/>
    <col min="13324" max="13569" width="9.140625" style="192"/>
    <col min="13570" max="13570" width="4" style="192" customWidth="1"/>
    <col min="13571" max="13571" width="7.42578125" style="192" customWidth="1"/>
    <col min="13572" max="13572" width="56.5703125" style="192" customWidth="1"/>
    <col min="13573" max="13573" width="3.5703125" style="192" bestFit="1" customWidth="1"/>
    <col min="13574" max="13574" width="3.42578125" style="192" bestFit="1" customWidth="1"/>
    <col min="13575" max="13575" width="4.5703125" style="192" customWidth="1"/>
    <col min="13576" max="13576" width="3.5703125" style="192" bestFit="1" customWidth="1"/>
    <col min="13577" max="13577" width="3.42578125" style="192" bestFit="1" customWidth="1"/>
    <col min="13578" max="13578" width="4.5703125" style="192" customWidth="1"/>
    <col min="13579" max="13579" width="48.42578125" style="192" customWidth="1"/>
    <col min="13580" max="13825" width="9.140625" style="192"/>
    <col min="13826" max="13826" width="4" style="192" customWidth="1"/>
    <col min="13827" max="13827" width="7.42578125" style="192" customWidth="1"/>
    <col min="13828" max="13828" width="56.5703125" style="192" customWidth="1"/>
    <col min="13829" max="13829" width="3.5703125" style="192" bestFit="1" customWidth="1"/>
    <col min="13830" max="13830" width="3.42578125" style="192" bestFit="1" customWidth="1"/>
    <col min="13831" max="13831" width="4.5703125" style="192" customWidth="1"/>
    <col min="13832" max="13832" width="3.5703125" style="192" bestFit="1" customWidth="1"/>
    <col min="13833" max="13833" width="3.42578125" style="192" bestFit="1" customWidth="1"/>
    <col min="13834" max="13834" width="4.5703125" style="192" customWidth="1"/>
    <col min="13835" max="13835" width="48.42578125" style="192" customWidth="1"/>
    <col min="13836" max="14081" width="9.140625" style="192"/>
    <col min="14082" max="14082" width="4" style="192" customWidth="1"/>
    <col min="14083" max="14083" width="7.42578125" style="192" customWidth="1"/>
    <col min="14084" max="14084" width="56.5703125" style="192" customWidth="1"/>
    <col min="14085" max="14085" width="3.5703125" style="192" bestFit="1" customWidth="1"/>
    <col min="14086" max="14086" width="3.42578125" style="192" bestFit="1" customWidth="1"/>
    <col min="14087" max="14087" width="4.5703125" style="192" customWidth="1"/>
    <col min="14088" max="14088" width="3.5703125" style="192" bestFit="1" customWidth="1"/>
    <col min="14089" max="14089" width="3.42578125" style="192" bestFit="1" customWidth="1"/>
    <col min="14090" max="14090" width="4.5703125" style="192" customWidth="1"/>
    <col min="14091" max="14091" width="48.42578125" style="192" customWidth="1"/>
    <col min="14092" max="14337" width="9.140625" style="192"/>
    <col min="14338" max="14338" width="4" style="192" customWidth="1"/>
    <col min="14339" max="14339" width="7.42578125" style="192" customWidth="1"/>
    <col min="14340" max="14340" width="56.5703125" style="192" customWidth="1"/>
    <col min="14341" max="14341" width="3.5703125" style="192" bestFit="1" customWidth="1"/>
    <col min="14342" max="14342" width="3.42578125" style="192" bestFit="1" customWidth="1"/>
    <col min="14343" max="14343" width="4.5703125" style="192" customWidth="1"/>
    <col min="14344" max="14344" width="3.5703125" style="192" bestFit="1" customWidth="1"/>
    <col min="14345" max="14345" width="3.42578125" style="192" bestFit="1" customWidth="1"/>
    <col min="14346" max="14346" width="4.5703125" style="192" customWidth="1"/>
    <col min="14347" max="14347" width="48.42578125" style="192" customWidth="1"/>
    <col min="14348" max="14593" width="9.140625" style="192"/>
    <col min="14594" max="14594" width="4" style="192" customWidth="1"/>
    <col min="14595" max="14595" width="7.42578125" style="192" customWidth="1"/>
    <col min="14596" max="14596" width="56.5703125" style="192" customWidth="1"/>
    <col min="14597" max="14597" width="3.5703125" style="192" bestFit="1" customWidth="1"/>
    <col min="14598" max="14598" width="3.42578125" style="192" bestFit="1" customWidth="1"/>
    <col min="14599" max="14599" width="4.5703125" style="192" customWidth="1"/>
    <col min="14600" max="14600" width="3.5703125" style="192" bestFit="1" customWidth="1"/>
    <col min="14601" max="14601" width="3.42578125" style="192" bestFit="1" customWidth="1"/>
    <col min="14602" max="14602" width="4.5703125" style="192" customWidth="1"/>
    <col min="14603" max="14603" width="48.42578125" style="192" customWidth="1"/>
    <col min="14604" max="14849" width="9.140625" style="192"/>
    <col min="14850" max="14850" width="4" style="192" customWidth="1"/>
    <col min="14851" max="14851" width="7.42578125" style="192" customWidth="1"/>
    <col min="14852" max="14852" width="56.5703125" style="192" customWidth="1"/>
    <col min="14853" max="14853" width="3.5703125" style="192" bestFit="1" customWidth="1"/>
    <col min="14854" max="14854" width="3.42578125" style="192" bestFit="1" customWidth="1"/>
    <col min="14855" max="14855" width="4.5703125" style="192" customWidth="1"/>
    <col min="14856" max="14856" width="3.5703125" style="192" bestFit="1" customWidth="1"/>
    <col min="14857" max="14857" width="3.42578125" style="192" bestFit="1" customWidth="1"/>
    <col min="14858" max="14858" width="4.5703125" style="192" customWidth="1"/>
    <col min="14859" max="14859" width="48.42578125" style="192" customWidth="1"/>
    <col min="14860" max="15105" width="9.140625" style="192"/>
    <col min="15106" max="15106" width="4" style="192" customWidth="1"/>
    <col min="15107" max="15107" width="7.42578125" style="192" customWidth="1"/>
    <col min="15108" max="15108" width="56.5703125" style="192" customWidth="1"/>
    <col min="15109" max="15109" width="3.5703125" style="192" bestFit="1" customWidth="1"/>
    <col min="15110" max="15110" width="3.42578125" style="192" bestFit="1" customWidth="1"/>
    <col min="15111" max="15111" width="4.5703125" style="192" customWidth="1"/>
    <col min="15112" max="15112" width="3.5703125" style="192" bestFit="1" customWidth="1"/>
    <col min="15113" max="15113" width="3.42578125" style="192" bestFit="1" customWidth="1"/>
    <col min="15114" max="15114" width="4.5703125" style="192" customWidth="1"/>
    <col min="15115" max="15115" width="48.42578125" style="192" customWidth="1"/>
    <col min="15116" max="15361" width="9.140625" style="192"/>
    <col min="15362" max="15362" width="4" style="192" customWidth="1"/>
    <col min="15363" max="15363" width="7.42578125" style="192" customWidth="1"/>
    <col min="15364" max="15364" width="56.5703125" style="192" customWidth="1"/>
    <col min="15365" max="15365" width="3.5703125" style="192" bestFit="1" customWidth="1"/>
    <col min="15366" max="15366" width="3.42578125" style="192" bestFit="1" customWidth="1"/>
    <col min="15367" max="15367" width="4.5703125" style="192" customWidth="1"/>
    <col min="15368" max="15368" width="3.5703125" style="192" bestFit="1" customWidth="1"/>
    <col min="15369" max="15369" width="3.42578125" style="192" bestFit="1" customWidth="1"/>
    <col min="15370" max="15370" width="4.5703125" style="192" customWidth="1"/>
    <col min="15371" max="15371" width="48.42578125" style="192" customWidth="1"/>
    <col min="15372" max="15617" width="9.140625" style="192"/>
    <col min="15618" max="15618" width="4" style="192" customWidth="1"/>
    <col min="15619" max="15619" width="7.42578125" style="192" customWidth="1"/>
    <col min="15620" max="15620" width="56.5703125" style="192" customWidth="1"/>
    <col min="15621" max="15621" width="3.5703125" style="192" bestFit="1" customWidth="1"/>
    <col min="15622" max="15622" width="3.42578125" style="192" bestFit="1" customWidth="1"/>
    <col min="15623" max="15623" width="4.5703125" style="192" customWidth="1"/>
    <col min="15624" max="15624" width="3.5703125" style="192" bestFit="1" customWidth="1"/>
    <col min="15625" max="15625" width="3.42578125" style="192" bestFit="1" customWidth="1"/>
    <col min="15626" max="15626" width="4.5703125" style="192" customWidth="1"/>
    <col min="15627" max="15627" width="48.42578125" style="192" customWidth="1"/>
    <col min="15628" max="15873" width="9.140625" style="192"/>
    <col min="15874" max="15874" width="4" style="192" customWidth="1"/>
    <col min="15875" max="15875" width="7.42578125" style="192" customWidth="1"/>
    <col min="15876" max="15876" width="56.5703125" style="192" customWidth="1"/>
    <col min="15877" max="15877" width="3.5703125" style="192" bestFit="1" customWidth="1"/>
    <col min="15878" max="15878" width="3.42578125" style="192" bestFit="1" customWidth="1"/>
    <col min="15879" max="15879" width="4.5703125" style="192" customWidth="1"/>
    <col min="15880" max="15880" width="3.5703125" style="192" bestFit="1" customWidth="1"/>
    <col min="15881" max="15881" width="3.42578125" style="192" bestFit="1" customWidth="1"/>
    <col min="15882" max="15882" width="4.5703125" style="192" customWidth="1"/>
    <col min="15883" max="15883" width="48.42578125" style="192" customWidth="1"/>
    <col min="15884" max="16129" width="9.140625" style="192"/>
    <col min="16130" max="16130" width="4" style="192" customWidth="1"/>
    <col min="16131" max="16131" width="7.42578125" style="192" customWidth="1"/>
    <col min="16132" max="16132" width="56.5703125" style="192" customWidth="1"/>
    <col min="16133" max="16133" width="3.5703125" style="192" bestFit="1" customWidth="1"/>
    <col min="16134" max="16134" width="3.42578125" style="192" bestFit="1" customWidth="1"/>
    <col min="16135" max="16135" width="4.5703125" style="192" customWidth="1"/>
    <col min="16136" max="16136" width="3.5703125" style="192" bestFit="1" customWidth="1"/>
    <col min="16137" max="16137" width="3.42578125" style="192" bestFit="1" customWidth="1"/>
    <col min="16138" max="16138" width="4.5703125" style="192" customWidth="1"/>
    <col min="16139" max="16139" width="48.42578125" style="192" customWidth="1"/>
    <col min="16140" max="16384" width="9.140625" style="192"/>
  </cols>
  <sheetData>
    <row r="1" spans="1:11" s="596" customFormat="1" ht="23.25">
      <c r="A1" s="958" t="s">
        <v>0</v>
      </c>
      <c r="B1" s="958"/>
      <c r="C1" s="958"/>
      <c r="D1" s="958"/>
      <c r="E1" s="958"/>
      <c r="F1" s="958"/>
      <c r="G1" s="958"/>
      <c r="H1" s="958"/>
      <c r="I1" s="958"/>
      <c r="J1" s="958"/>
      <c r="K1" s="958"/>
    </row>
    <row r="2" spans="1:11" s="596" customFormat="1" ht="14.1" customHeight="1">
      <c r="A2" s="597"/>
      <c r="B2" s="597"/>
      <c r="D2" s="597"/>
      <c r="E2" s="597"/>
      <c r="F2" s="597"/>
      <c r="G2" s="598"/>
      <c r="H2" s="597"/>
      <c r="I2" s="597"/>
      <c r="J2" s="597"/>
      <c r="K2" s="598"/>
    </row>
    <row r="3" spans="1:11" s="596" customFormat="1" ht="14.1" customHeight="1">
      <c r="A3" s="599" t="s">
        <v>31</v>
      </c>
      <c r="B3" s="597"/>
      <c r="C3" s="600" t="str">
        <f>'3.0 PAL 128'!G9</f>
        <v>type here</v>
      </c>
      <c r="D3" s="597"/>
      <c r="E3" s="597"/>
      <c r="F3" s="597"/>
      <c r="G3" s="601" t="s">
        <v>1023</v>
      </c>
      <c r="H3" s="600" t="str">
        <f>'3.0 PAL 128'!I9</f>
        <v>type here</v>
      </c>
      <c r="I3" s="602"/>
      <c r="J3" s="603"/>
      <c r="K3" s="603"/>
    </row>
    <row r="4" spans="1:11" s="596" customFormat="1" ht="14.1" customHeight="1">
      <c r="A4" s="599" t="s">
        <v>9</v>
      </c>
      <c r="B4" s="597"/>
      <c r="C4" s="600" t="str">
        <f>'3.0 PAL 128'!J10</f>
        <v>type here</v>
      </c>
      <c r="D4" s="597"/>
      <c r="E4" s="597"/>
      <c r="F4" s="599"/>
      <c r="G4" s="601" t="s">
        <v>791</v>
      </c>
      <c r="H4" s="604" t="str">
        <f>'3.0 PAL 128'!J8</f>
        <v>type here</v>
      </c>
      <c r="I4" s="605"/>
      <c r="J4" s="606"/>
      <c r="K4" s="606"/>
    </row>
    <row r="5" spans="1:11" s="596" customFormat="1" ht="14.1" customHeight="1">
      <c r="A5" s="599" t="s">
        <v>86</v>
      </c>
      <c r="B5" s="597"/>
      <c r="C5" s="607" t="str">
        <f>'3.0 PAL 128'!D9</f>
        <v>type here</v>
      </c>
      <c r="E5" s="597"/>
      <c r="F5" s="599"/>
      <c r="G5" s="601" t="s">
        <v>792</v>
      </c>
      <c r="H5" s="606" t="str">
        <f>'3.0 PAL 128'!J18</f>
        <v>type LOT NUMBER here</v>
      </c>
      <c r="I5" s="605"/>
      <c r="J5" s="608"/>
      <c r="K5" s="606"/>
    </row>
    <row r="6" spans="1:11" s="596" customFormat="1" ht="13.5" customHeight="1">
      <c r="D6" s="597"/>
      <c r="E6" s="597"/>
      <c r="F6" s="597"/>
      <c r="G6" s="598"/>
      <c r="H6" s="597"/>
      <c r="I6" s="597"/>
      <c r="J6" s="597"/>
      <c r="K6" s="609"/>
    </row>
    <row r="7" spans="1:11" s="596" customFormat="1">
      <c r="A7" s="610" t="s">
        <v>841</v>
      </c>
      <c r="B7" s="597"/>
      <c r="D7" s="597"/>
      <c r="E7" s="597"/>
      <c r="F7" s="597"/>
      <c r="G7" s="598"/>
      <c r="H7" s="597"/>
      <c r="I7" s="597"/>
      <c r="J7" s="597"/>
      <c r="K7" s="598"/>
    </row>
    <row r="8" spans="1:11" s="596" customFormat="1">
      <c r="A8" s="611"/>
      <c r="B8" s="611" t="s">
        <v>87</v>
      </c>
      <c r="C8" s="612"/>
      <c r="D8" s="961" t="s">
        <v>88</v>
      </c>
      <c r="E8" s="962"/>
      <c r="F8" s="962"/>
      <c r="G8" s="963"/>
      <c r="H8" s="964" t="s">
        <v>828</v>
      </c>
      <c r="I8" s="965"/>
      <c r="J8" s="965"/>
      <c r="K8" s="966"/>
    </row>
    <row r="9" spans="1:11" s="596" customFormat="1" ht="12.75" thickBot="1">
      <c r="A9" s="613" t="s">
        <v>89</v>
      </c>
      <c r="B9" s="613" t="s">
        <v>90</v>
      </c>
      <c r="C9" s="614" t="s">
        <v>91</v>
      </c>
      <c r="D9" s="615" t="s">
        <v>92</v>
      </c>
      <c r="E9" s="615" t="s">
        <v>93</v>
      </c>
      <c r="F9" s="615" t="s">
        <v>21</v>
      </c>
      <c r="G9" s="616" t="s">
        <v>732</v>
      </c>
      <c r="H9" s="617" t="s">
        <v>92</v>
      </c>
      <c r="I9" s="617" t="s">
        <v>93</v>
      </c>
      <c r="J9" s="617" t="s">
        <v>21</v>
      </c>
      <c r="K9" s="618" t="s">
        <v>829</v>
      </c>
    </row>
    <row r="10" spans="1:11" s="596" customFormat="1">
      <c r="A10" s="619" t="s">
        <v>94</v>
      </c>
      <c r="B10" s="620"/>
      <c r="C10" s="621"/>
      <c r="D10" s="620"/>
      <c r="E10" s="620"/>
      <c r="F10" s="620"/>
      <c r="G10" s="622"/>
      <c r="H10" s="620"/>
      <c r="I10" s="620"/>
      <c r="J10" s="620"/>
      <c r="K10" s="623"/>
    </row>
    <row r="11" spans="1:11" s="596" customFormat="1" ht="24" customHeight="1">
      <c r="A11" s="624">
        <v>1</v>
      </c>
      <c r="B11" s="624" t="s">
        <v>21</v>
      </c>
      <c r="C11" s="625" t="s">
        <v>1021</v>
      </c>
      <c r="D11" s="626"/>
      <c r="E11" s="627"/>
      <c r="F11" s="626"/>
      <c r="G11" s="628"/>
      <c r="H11" s="629"/>
      <c r="I11" s="630"/>
      <c r="J11" s="629"/>
      <c r="K11" s="631"/>
    </row>
    <row r="12" spans="1:11" s="596" customFormat="1" ht="24" customHeight="1">
      <c r="A12" s="632">
        <v>2</v>
      </c>
      <c r="B12" s="632" t="s">
        <v>21</v>
      </c>
      <c r="C12" s="633" t="s">
        <v>96</v>
      </c>
      <c r="D12" s="626"/>
      <c r="E12" s="627"/>
      <c r="F12" s="626"/>
      <c r="G12" s="634"/>
      <c r="H12" s="629"/>
      <c r="I12" s="630"/>
      <c r="J12" s="629"/>
      <c r="K12" s="635"/>
    </row>
    <row r="13" spans="1:11" s="596" customFormat="1" ht="24" customHeight="1">
      <c r="A13" s="632">
        <v>3</v>
      </c>
      <c r="B13" s="632" t="s">
        <v>21</v>
      </c>
      <c r="C13" s="633" t="s">
        <v>900</v>
      </c>
      <c r="D13" s="626"/>
      <c r="E13" s="627"/>
      <c r="F13" s="626"/>
      <c r="G13" s="634"/>
      <c r="H13" s="629"/>
      <c r="I13" s="630"/>
      <c r="J13" s="629"/>
      <c r="K13" s="635"/>
    </row>
    <row r="14" spans="1:11" s="596" customFormat="1" ht="24">
      <c r="A14" s="632">
        <v>4</v>
      </c>
      <c r="B14" s="632" t="s">
        <v>21</v>
      </c>
      <c r="C14" s="633" t="s">
        <v>97</v>
      </c>
      <c r="D14" s="626"/>
      <c r="E14" s="627"/>
      <c r="F14" s="626"/>
      <c r="G14" s="634"/>
      <c r="H14" s="629"/>
      <c r="I14" s="630"/>
      <c r="J14" s="629"/>
      <c r="K14" s="635"/>
    </row>
    <row r="15" spans="1:11" s="596" customFormat="1" ht="24" customHeight="1">
      <c r="A15" s="632">
        <v>5</v>
      </c>
      <c r="B15" s="632" t="s">
        <v>21</v>
      </c>
      <c r="C15" s="633" t="s">
        <v>98</v>
      </c>
      <c r="D15" s="626"/>
      <c r="E15" s="627"/>
      <c r="F15" s="626"/>
      <c r="G15" s="634"/>
      <c r="H15" s="629"/>
      <c r="I15" s="630"/>
      <c r="J15" s="629"/>
      <c r="K15" s="635"/>
    </row>
    <row r="16" spans="1:11" s="596" customFormat="1" ht="24" customHeight="1">
      <c r="A16" s="632">
        <v>6</v>
      </c>
      <c r="B16" s="632" t="s">
        <v>21</v>
      </c>
      <c r="C16" s="633" t="s">
        <v>534</v>
      </c>
      <c r="D16" s="626"/>
      <c r="E16" s="627"/>
      <c r="F16" s="626"/>
      <c r="G16" s="634"/>
      <c r="H16" s="629"/>
      <c r="I16" s="630"/>
      <c r="J16" s="629"/>
      <c r="K16" s="635"/>
    </row>
    <row r="17" spans="1:11" s="596" customFormat="1" ht="36" customHeight="1">
      <c r="A17" s="675">
        <v>7</v>
      </c>
      <c r="B17" s="644">
        <v>16</v>
      </c>
      <c r="C17" s="645" t="s">
        <v>827</v>
      </c>
      <c r="D17" s="626"/>
      <c r="E17" s="627"/>
      <c r="F17" s="626"/>
      <c r="G17" s="634"/>
      <c r="H17" s="629"/>
      <c r="I17" s="630"/>
      <c r="J17" s="629"/>
      <c r="K17" s="642"/>
    </row>
    <row r="18" spans="1:11" s="596" customFormat="1" ht="36" customHeight="1">
      <c r="A18" s="682">
        <v>8</v>
      </c>
      <c r="B18" s="683" t="s">
        <v>21</v>
      </c>
      <c r="C18" s="684" t="s">
        <v>845</v>
      </c>
      <c r="D18" s="626"/>
      <c r="E18" s="627"/>
      <c r="F18" s="626"/>
      <c r="G18" s="634"/>
      <c r="H18" s="629"/>
      <c r="I18" s="630"/>
      <c r="J18" s="629"/>
      <c r="K18" s="635"/>
    </row>
    <row r="19" spans="1:11">
      <c r="A19" s="636" t="s">
        <v>99</v>
      </c>
      <c r="B19" s="637"/>
      <c r="C19" s="638"/>
      <c r="D19" s="639"/>
      <c r="E19" s="640"/>
      <c r="F19" s="639"/>
      <c r="G19" s="641"/>
      <c r="H19" s="639"/>
      <c r="I19" s="640"/>
      <c r="J19" s="639"/>
      <c r="K19" s="642"/>
    </row>
    <row r="20" spans="1:11" ht="54.75" customHeight="1">
      <c r="A20" s="632">
        <v>11</v>
      </c>
      <c r="B20" s="632" t="s">
        <v>100</v>
      </c>
      <c r="C20" s="643" t="s">
        <v>803</v>
      </c>
      <c r="D20" s="626"/>
      <c r="E20" s="627"/>
      <c r="F20" s="626"/>
      <c r="G20" s="634"/>
      <c r="H20" s="629"/>
      <c r="I20" s="630"/>
      <c r="J20" s="629"/>
      <c r="K20" s="635"/>
    </row>
    <row r="21" spans="1:11" ht="24">
      <c r="A21" s="632">
        <v>12</v>
      </c>
      <c r="B21" s="632" t="s">
        <v>100</v>
      </c>
      <c r="C21" s="633" t="s">
        <v>804</v>
      </c>
      <c r="D21" s="626"/>
      <c r="E21" s="627"/>
      <c r="F21" s="626"/>
      <c r="G21" s="634"/>
      <c r="H21" s="629"/>
      <c r="I21" s="630"/>
      <c r="J21" s="629"/>
      <c r="K21" s="635"/>
    </row>
    <row r="22" spans="1:11" ht="40.5" customHeight="1">
      <c r="A22" s="632">
        <v>13</v>
      </c>
      <c r="B22" s="644" t="s">
        <v>705</v>
      </c>
      <c r="C22" s="645" t="s">
        <v>805</v>
      </c>
      <c r="D22" s="626"/>
      <c r="E22" s="627"/>
      <c r="F22" s="626"/>
      <c r="G22" s="634"/>
      <c r="H22" s="629"/>
      <c r="I22" s="630"/>
      <c r="J22" s="629"/>
      <c r="K22" s="635"/>
    </row>
    <row r="23" spans="1:11" ht="24" customHeight="1">
      <c r="A23" s="632">
        <v>14</v>
      </c>
      <c r="B23" s="632">
        <v>13</v>
      </c>
      <c r="C23" s="646" t="s">
        <v>806</v>
      </c>
      <c r="D23" s="626"/>
      <c r="E23" s="627"/>
      <c r="F23" s="626"/>
      <c r="G23" s="634"/>
      <c r="H23" s="629"/>
      <c r="I23" s="630"/>
      <c r="J23" s="629"/>
      <c r="K23" s="635"/>
    </row>
    <row r="24" spans="1:11" s="649" customFormat="1" ht="40.5" customHeight="1">
      <c r="A24" s="632">
        <v>15</v>
      </c>
      <c r="B24" s="647" t="s">
        <v>227</v>
      </c>
      <c r="C24" s="648" t="s">
        <v>1024</v>
      </c>
      <c r="D24" s="626"/>
      <c r="E24" s="627"/>
      <c r="F24" s="626"/>
      <c r="G24" s="634"/>
      <c r="H24" s="629"/>
      <c r="I24" s="630"/>
      <c r="J24" s="629"/>
      <c r="K24" s="635"/>
    </row>
    <row r="25" spans="1:11" ht="24">
      <c r="A25" s="632">
        <v>16</v>
      </c>
      <c r="B25" s="632">
        <v>18</v>
      </c>
      <c r="C25" s="633" t="s">
        <v>807</v>
      </c>
      <c r="D25" s="626"/>
      <c r="E25" s="627"/>
      <c r="F25" s="626"/>
      <c r="G25" s="634"/>
      <c r="H25" s="629"/>
      <c r="I25" s="630"/>
      <c r="J25" s="629"/>
      <c r="K25" s="635"/>
    </row>
    <row r="26" spans="1:11" ht="54.75" customHeight="1">
      <c r="A26" s="632">
        <v>17</v>
      </c>
      <c r="B26" s="956">
        <v>18</v>
      </c>
      <c r="C26" s="645" t="s">
        <v>808</v>
      </c>
      <c r="D26" s="626"/>
      <c r="E26" s="627"/>
      <c r="F26" s="626"/>
      <c r="G26" s="634"/>
      <c r="H26" s="629"/>
      <c r="I26" s="630"/>
      <c r="J26" s="629"/>
      <c r="K26" s="635"/>
    </row>
    <row r="27" spans="1:11">
      <c r="A27" s="632">
        <v>18</v>
      </c>
      <c r="B27" s="957"/>
      <c r="C27" s="645" t="s">
        <v>709</v>
      </c>
      <c r="D27" s="626"/>
      <c r="E27" s="627"/>
      <c r="F27" s="626"/>
      <c r="G27" s="634"/>
      <c r="H27" s="629"/>
      <c r="I27" s="630"/>
      <c r="J27" s="629"/>
      <c r="K27" s="635"/>
    </row>
    <row r="28" spans="1:11" ht="24">
      <c r="A28" s="632">
        <v>19</v>
      </c>
      <c r="B28" s="644">
        <v>9</v>
      </c>
      <c r="C28" s="645" t="s">
        <v>499</v>
      </c>
      <c r="D28" s="626"/>
      <c r="E28" s="627"/>
      <c r="F28" s="626"/>
      <c r="G28" s="634"/>
      <c r="H28" s="629"/>
      <c r="I28" s="630"/>
      <c r="J28" s="629"/>
      <c r="K28" s="635"/>
    </row>
    <row r="29" spans="1:11" ht="42" customHeight="1">
      <c r="A29" s="632">
        <v>20</v>
      </c>
      <c r="B29" s="632">
        <v>4</v>
      </c>
      <c r="C29" s="645" t="s">
        <v>809</v>
      </c>
      <c r="D29" s="626"/>
      <c r="E29" s="627"/>
      <c r="F29" s="626"/>
      <c r="G29" s="634"/>
      <c r="H29" s="629"/>
      <c r="I29" s="630"/>
      <c r="J29" s="629"/>
      <c r="K29" s="635"/>
    </row>
    <row r="30" spans="1:11" ht="40.5" customHeight="1">
      <c r="A30" s="632">
        <v>21</v>
      </c>
      <c r="B30" s="954">
        <v>7</v>
      </c>
      <c r="C30" s="645" t="s">
        <v>810</v>
      </c>
      <c r="D30" s="626"/>
      <c r="E30" s="627"/>
      <c r="F30" s="626"/>
      <c r="G30" s="634"/>
      <c r="H30" s="629"/>
      <c r="I30" s="630"/>
      <c r="J30" s="629"/>
      <c r="K30" s="635"/>
    </row>
    <row r="31" spans="1:11" ht="24" customHeight="1">
      <c r="A31" s="632">
        <v>22</v>
      </c>
      <c r="B31" s="955"/>
      <c r="C31" s="645" t="s">
        <v>831</v>
      </c>
      <c r="D31" s="626"/>
      <c r="E31" s="627"/>
      <c r="F31" s="626"/>
      <c r="G31" s="634"/>
      <c r="H31" s="629"/>
      <c r="I31" s="630"/>
      <c r="J31" s="629"/>
      <c r="K31" s="635"/>
    </row>
    <row r="32" spans="1:11" ht="63" customHeight="1">
      <c r="A32" s="632">
        <v>23</v>
      </c>
      <c r="B32" s="632">
        <v>6</v>
      </c>
      <c r="C32" s="645" t="s">
        <v>811</v>
      </c>
      <c r="D32" s="626"/>
      <c r="E32" s="627"/>
      <c r="F32" s="626"/>
      <c r="G32" s="634"/>
      <c r="H32" s="629"/>
      <c r="I32" s="630"/>
      <c r="J32" s="629"/>
      <c r="K32" s="635" t="s">
        <v>749</v>
      </c>
    </row>
    <row r="33" spans="1:11" ht="90.75" customHeight="1">
      <c r="A33" s="954">
        <v>24</v>
      </c>
      <c r="B33" s="956">
        <v>29</v>
      </c>
      <c r="C33" s="645" t="s">
        <v>812</v>
      </c>
      <c r="D33" s="626"/>
      <c r="E33" s="627"/>
      <c r="F33" s="626"/>
      <c r="G33" s="634"/>
      <c r="H33" s="629"/>
      <c r="I33" s="630"/>
      <c r="J33" s="629"/>
      <c r="K33" s="650" t="s">
        <v>741</v>
      </c>
    </row>
    <row r="34" spans="1:11" ht="27.75" customHeight="1">
      <c r="A34" s="955"/>
      <c r="B34" s="957"/>
      <c r="C34" s="633" t="s">
        <v>751</v>
      </c>
      <c r="D34" s="626"/>
      <c r="E34" s="627"/>
      <c r="F34" s="626"/>
      <c r="G34" s="634"/>
      <c r="H34" s="629"/>
      <c r="I34" s="630"/>
      <c r="J34" s="629"/>
      <c r="K34" s="651"/>
    </row>
    <row r="35" spans="1:11" ht="24">
      <c r="A35" s="954">
        <v>25</v>
      </c>
      <c r="B35" s="956">
        <v>43</v>
      </c>
      <c r="C35" s="652" t="s">
        <v>813</v>
      </c>
      <c r="D35" s="626"/>
      <c r="E35" s="627"/>
      <c r="F35" s="626"/>
      <c r="G35" s="653"/>
      <c r="H35" s="629"/>
      <c r="I35" s="630"/>
      <c r="J35" s="629"/>
      <c r="K35" s="654"/>
    </row>
    <row r="36" spans="1:11">
      <c r="A36" s="960"/>
      <c r="B36" s="959"/>
      <c r="C36" s="645" t="s">
        <v>497</v>
      </c>
      <c r="D36" s="626"/>
      <c r="E36" s="627"/>
      <c r="F36" s="626"/>
      <c r="G36" s="634"/>
      <c r="H36" s="629"/>
      <c r="I36" s="630"/>
      <c r="J36" s="629"/>
      <c r="K36" s="635"/>
    </row>
    <row r="37" spans="1:11">
      <c r="A37" s="960"/>
      <c r="B37" s="959"/>
      <c r="C37" s="645" t="s">
        <v>498</v>
      </c>
      <c r="D37" s="626"/>
      <c r="E37" s="627"/>
      <c r="F37" s="626"/>
      <c r="G37" s="634"/>
      <c r="H37" s="629"/>
      <c r="I37" s="630"/>
      <c r="J37" s="629"/>
      <c r="K37" s="635"/>
    </row>
    <row r="38" spans="1:11">
      <c r="A38" s="955"/>
      <c r="B38" s="957"/>
      <c r="C38" s="645" t="s">
        <v>740</v>
      </c>
      <c r="D38" s="626"/>
      <c r="E38" s="627"/>
      <c r="F38" s="626"/>
      <c r="G38" s="634"/>
      <c r="H38" s="629"/>
      <c r="I38" s="630"/>
      <c r="J38" s="629"/>
      <c r="K38" s="635"/>
    </row>
    <row r="39" spans="1:11" ht="24">
      <c r="A39" s="632">
        <v>26</v>
      </c>
      <c r="B39" s="644">
        <v>43</v>
      </c>
      <c r="C39" s="633" t="s">
        <v>814</v>
      </c>
      <c r="D39" s="626"/>
      <c r="E39" s="627"/>
      <c r="F39" s="626"/>
      <c r="G39" s="634"/>
      <c r="H39" s="629"/>
      <c r="I39" s="630"/>
      <c r="J39" s="629"/>
      <c r="K39" s="635"/>
    </row>
    <row r="40" spans="1:11" ht="36">
      <c r="A40" s="632">
        <v>27</v>
      </c>
      <c r="B40" s="632">
        <v>9</v>
      </c>
      <c r="C40" s="655" t="s">
        <v>815</v>
      </c>
      <c r="D40" s="626"/>
      <c r="E40" s="627"/>
      <c r="F40" s="626"/>
      <c r="G40" s="634"/>
      <c r="H40" s="629"/>
      <c r="I40" s="630"/>
      <c r="J40" s="629"/>
      <c r="K40" s="635"/>
    </row>
    <row r="41" spans="1:11" ht="30.75" customHeight="1">
      <c r="A41" s="632">
        <v>28</v>
      </c>
      <c r="B41" s="632">
        <v>24</v>
      </c>
      <c r="C41" s="645" t="s">
        <v>816</v>
      </c>
      <c r="D41" s="626"/>
      <c r="E41" s="627"/>
      <c r="F41" s="626"/>
      <c r="G41" s="634"/>
      <c r="H41" s="629"/>
      <c r="I41" s="630"/>
      <c r="J41" s="629"/>
      <c r="K41" s="635"/>
    </row>
    <row r="42" spans="1:11" ht="42" customHeight="1">
      <c r="A42" s="954">
        <v>29</v>
      </c>
      <c r="B42" s="956">
        <v>46</v>
      </c>
      <c r="C42" s="633" t="s">
        <v>817</v>
      </c>
      <c r="D42" s="626"/>
      <c r="E42" s="627"/>
      <c r="F42" s="626"/>
      <c r="G42" s="634"/>
      <c r="H42" s="629"/>
      <c r="I42" s="630"/>
      <c r="J42" s="629"/>
      <c r="K42" s="635"/>
    </row>
    <row r="43" spans="1:11" ht="36">
      <c r="A43" s="955"/>
      <c r="B43" s="957"/>
      <c r="C43" s="656" t="s">
        <v>922</v>
      </c>
      <c r="D43" s="626"/>
      <c r="E43" s="627"/>
      <c r="F43" s="626"/>
      <c r="G43" s="634"/>
      <c r="H43" s="629"/>
      <c r="I43" s="630"/>
      <c r="J43" s="629"/>
      <c r="K43" s="635"/>
    </row>
    <row r="44" spans="1:11" ht="24">
      <c r="A44" s="632">
        <v>30</v>
      </c>
      <c r="B44" s="647" t="s">
        <v>1025</v>
      </c>
      <c r="C44" s="645" t="s">
        <v>955</v>
      </c>
      <c r="D44" s="626"/>
      <c r="E44" s="627"/>
      <c r="F44" s="626"/>
      <c r="G44" s="634"/>
      <c r="H44" s="629"/>
      <c r="I44" s="630"/>
      <c r="J44" s="629"/>
      <c r="K44" s="635"/>
    </row>
    <row r="45" spans="1:11">
      <c r="A45" s="632">
        <v>31</v>
      </c>
      <c r="B45" s="657"/>
      <c r="C45" s="658" t="s">
        <v>779</v>
      </c>
      <c r="D45" s="629"/>
      <c r="E45" s="630"/>
      <c r="F45" s="629"/>
      <c r="G45" s="659"/>
      <c r="H45" s="629"/>
      <c r="I45" s="630"/>
      <c r="J45" s="629"/>
      <c r="K45" s="635"/>
    </row>
    <row r="46" spans="1:11" ht="88.15" customHeight="1">
      <c r="A46" s="632">
        <v>32</v>
      </c>
      <c r="B46" s="644">
        <v>22</v>
      </c>
      <c r="C46" s="655" t="s">
        <v>883</v>
      </c>
      <c r="D46" s="626"/>
      <c r="E46" s="627"/>
      <c r="F46" s="626"/>
      <c r="G46" s="634" t="s">
        <v>884</v>
      </c>
      <c r="H46" s="629"/>
      <c r="I46" s="630"/>
      <c r="J46" s="629"/>
      <c r="K46" s="635" t="s">
        <v>884</v>
      </c>
    </row>
    <row r="47" spans="1:11" ht="24" customHeight="1">
      <c r="A47" s="632">
        <v>35</v>
      </c>
      <c r="B47" s="644">
        <v>37</v>
      </c>
      <c r="C47" s="655" t="s">
        <v>818</v>
      </c>
      <c r="D47" s="626"/>
      <c r="E47" s="627"/>
      <c r="F47" s="626"/>
      <c r="G47" s="634"/>
      <c r="H47" s="629"/>
      <c r="I47" s="630"/>
      <c r="J47" s="629"/>
      <c r="K47" s="635"/>
    </row>
    <row r="48" spans="1:11" ht="24" customHeight="1">
      <c r="A48" s="632">
        <v>36</v>
      </c>
      <c r="B48" s="644">
        <v>38</v>
      </c>
      <c r="C48" s="655" t="s">
        <v>819</v>
      </c>
      <c r="D48" s="626"/>
      <c r="E48" s="627"/>
      <c r="F48" s="626"/>
      <c r="G48" s="634"/>
      <c r="H48" s="629"/>
      <c r="I48" s="630"/>
      <c r="J48" s="629"/>
      <c r="K48" s="635"/>
    </row>
    <row r="49" spans="1:11" ht="54" customHeight="1">
      <c r="A49" s="632">
        <v>37</v>
      </c>
      <c r="B49" s="644" t="s">
        <v>704</v>
      </c>
      <c r="C49" s="655" t="s">
        <v>820</v>
      </c>
      <c r="D49" s="626"/>
      <c r="E49" s="627"/>
      <c r="F49" s="626"/>
      <c r="G49" s="634"/>
      <c r="H49" s="629"/>
      <c r="I49" s="630"/>
      <c r="J49" s="629"/>
      <c r="K49" s="635"/>
    </row>
    <row r="50" spans="1:11" ht="24" customHeight="1">
      <c r="A50" s="632">
        <v>38</v>
      </c>
      <c r="B50" s="644" t="s">
        <v>703</v>
      </c>
      <c r="C50" s="645" t="s">
        <v>821</v>
      </c>
      <c r="D50" s="626"/>
      <c r="E50" s="627"/>
      <c r="F50" s="626"/>
      <c r="G50" s="634"/>
      <c r="H50" s="629"/>
      <c r="I50" s="630"/>
      <c r="J50" s="629"/>
      <c r="K50" s="635"/>
    </row>
    <row r="51" spans="1:11" ht="24" customHeight="1">
      <c r="A51" s="632">
        <v>39</v>
      </c>
      <c r="B51" s="644" t="s">
        <v>21</v>
      </c>
      <c r="C51" s="645" t="s">
        <v>525</v>
      </c>
      <c r="D51" s="626"/>
      <c r="E51" s="627"/>
      <c r="F51" s="626"/>
      <c r="G51" s="634"/>
      <c r="H51" s="629"/>
      <c r="I51" s="630"/>
      <c r="J51" s="629"/>
      <c r="K51" s="635"/>
    </row>
    <row r="52" spans="1:11" ht="24" customHeight="1">
      <c r="A52" s="632">
        <v>40</v>
      </c>
      <c r="B52" s="644" t="s">
        <v>21</v>
      </c>
      <c r="C52" s="645" t="s">
        <v>526</v>
      </c>
      <c r="D52" s="626"/>
      <c r="E52" s="627"/>
      <c r="F52" s="626"/>
      <c r="G52" s="634"/>
      <c r="H52" s="629"/>
      <c r="I52" s="630"/>
      <c r="J52" s="629"/>
      <c r="K52" s="635"/>
    </row>
    <row r="53" spans="1:11" ht="24" customHeight="1">
      <c r="A53" s="632">
        <v>41</v>
      </c>
      <c r="B53" s="644">
        <v>20</v>
      </c>
      <c r="C53" s="645" t="s">
        <v>702</v>
      </c>
      <c r="D53" s="626"/>
      <c r="E53" s="627"/>
      <c r="F53" s="626"/>
      <c r="G53" s="634"/>
      <c r="H53" s="629"/>
      <c r="I53" s="630"/>
      <c r="J53" s="629"/>
      <c r="K53" s="635"/>
    </row>
    <row r="54" spans="1:11" ht="36">
      <c r="A54" s="632">
        <v>43</v>
      </c>
      <c r="B54" s="644" t="s">
        <v>1018</v>
      </c>
      <c r="C54" s="645" t="s">
        <v>1020</v>
      </c>
      <c r="D54" s="660"/>
      <c r="E54" s="639"/>
      <c r="F54" s="639"/>
      <c r="G54" s="661"/>
      <c r="H54" s="629"/>
      <c r="I54" s="630"/>
      <c r="J54" s="629"/>
      <c r="K54" s="635"/>
    </row>
    <row r="55" spans="1:11">
      <c r="A55" s="636" t="s">
        <v>752</v>
      </c>
      <c r="B55" s="662"/>
      <c r="C55" s="663"/>
      <c r="D55" s="639"/>
      <c r="E55" s="640"/>
      <c r="F55" s="639"/>
      <c r="G55" s="641"/>
      <c r="H55" s="639"/>
      <c r="I55" s="640"/>
      <c r="J55" s="639"/>
      <c r="K55" s="642"/>
    </row>
    <row r="56" spans="1:11" ht="24" customHeight="1">
      <c r="A56" s="632">
        <v>50</v>
      </c>
      <c r="B56" s="644" t="s">
        <v>21</v>
      </c>
      <c r="C56" s="645" t="s">
        <v>782</v>
      </c>
      <c r="D56" s="945" t="s">
        <v>776</v>
      </c>
      <c r="E56" s="946"/>
      <c r="F56" s="946"/>
      <c r="G56" s="947"/>
      <c r="H56" s="629"/>
      <c r="I56" s="630"/>
      <c r="J56" s="629"/>
      <c r="K56" s="642"/>
    </row>
    <row r="57" spans="1:11" ht="24" customHeight="1">
      <c r="A57" s="632">
        <v>51</v>
      </c>
      <c r="B57" s="644" t="s">
        <v>21</v>
      </c>
      <c r="C57" s="645" t="s">
        <v>742</v>
      </c>
      <c r="D57" s="948"/>
      <c r="E57" s="949"/>
      <c r="F57" s="949"/>
      <c r="G57" s="950"/>
      <c r="H57" s="629"/>
      <c r="I57" s="630"/>
      <c r="J57" s="629"/>
      <c r="K57" s="635"/>
    </row>
    <row r="58" spans="1:11" ht="24" customHeight="1">
      <c r="A58" s="632">
        <v>52</v>
      </c>
      <c r="B58" s="644" t="s">
        <v>21</v>
      </c>
      <c r="C58" s="645" t="s">
        <v>743</v>
      </c>
      <c r="D58" s="948"/>
      <c r="E58" s="949"/>
      <c r="F58" s="949"/>
      <c r="G58" s="950"/>
      <c r="H58" s="629"/>
      <c r="I58" s="630"/>
      <c r="J58" s="629"/>
      <c r="K58" s="635"/>
    </row>
    <row r="59" spans="1:11" ht="24" customHeight="1">
      <c r="A59" s="632">
        <v>53</v>
      </c>
      <c r="B59" s="664" t="s">
        <v>21</v>
      </c>
      <c r="C59" s="652" t="s">
        <v>744</v>
      </c>
      <c r="D59" s="948"/>
      <c r="E59" s="949"/>
      <c r="F59" s="949"/>
      <c r="G59" s="950"/>
      <c r="H59" s="629"/>
      <c r="I59" s="630"/>
      <c r="J59" s="629"/>
      <c r="K59" s="654"/>
    </row>
    <row r="60" spans="1:11" ht="26.25" customHeight="1">
      <c r="A60" s="632">
        <v>54</v>
      </c>
      <c r="B60" s="664" t="s">
        <v>21</v>
      </c>
      <c r="C60" s="645" t="s">
        <v>745</v>
      </c>
      <c r="D60" s="948"/>
      <c r="E60" s="949"/>
      <c r="F60" s="949"/>
      <c r="G60" s="950"/>
      <c r="H60" s="629"/>
      <c r="I60" s="630"/>
      <c r="J60" s="629"/>
      <c r="K60" s="635"/>
    </row>
    <row r="61" spans="1:11" ht="24">
      <c r="A61" s="632">
        <v>55</v>
      </c>
      <c r="B61" s="664" t="s">
        <v>21</v>
      </c>
      <c r="C61" s="645" t="s">
        <v>793</v>
      </c>
      <c r="D61" s="948"/>
      <c r="E61" s="949"/>
      <c r="F61" s="949"/>
      <c r="G61" s="950"/>
      <c r="H61" s="629"/>
      <c r="I61" s="630"/>
      <c r="J61" s="629"/>
      <c r="K61" s="635"/>
    </row>
    <row r="62" spans="1:11" ht="36">
      <c r="A62" s="632">
        <v>56</v>
      </c>
      <c r="B62" s="644" t="s">
        <v>492</v>
      </c>
      <c r="C62" s="645" t="s">
        <v>822</v>
      </c>
      <c r="D62" s="948"/>
      <c r="E62" s="949"/>
      <c r="F62" s="949"/>
      <c r="G62" s="950"/>
      <c r="H62" s="629"/>
      <c r="I62" s="630"/>
      <c r="J62" s="629"/>
      <c r="K62" s="635"/>
    </row>
    <row r="63" spans="1:11" ht="24" customHeight="1">
      <c r="A63" s="632">
        <v>57</v>
      </c>
      <c r="B63" s="664" t="s">
        <v>21</v>
      </c>
      <c r="C63" s="645" t="s">
        <v>789</v>
      </c>
      <c r="D63" s="948"/>
      <c r="E63" s="949"/>
      <c r="F63" s="949"/>
      <c r="G63" s="950"/>
      <c r="H63" s="629"/>
      <c r="I63" s="630"/>
      <c r="J63" s="629"/>
      <c r="K63" s="635"/>
    </row>
    <row r="64" spans="1:11" ht="24">
      <c r="A64" s="632">
        <v>58</v>
      </c>
      <c r="B64" s="664" t="s">
        <v>21</v>
      </c>
      <c r="C64" s="645" t="s">
        <v>788</v>
      </c>
      <c r="D64" s="948"/>
      <c r="E64" s="949"/>
      <c r="F64" s="949"/>
      <c r="G64" s="950"/>
      <c r="H64" s="629"/>
      <c r="I64" s="630"/>
      <c r="J64" s="629"/>
      <c r="K64" s="635"/>
    </row>
    <row r="65" spans="1:11" ht="24" customHeight="1">
      <c r="A65" s="632">
        <v>59</v>
      </c>
      <c r="B65" s="664" t="s">
        <v>21</v>
      </c>
      <c r="C65" s="645" t="s">
        <v>775</v>
      </c>
      <c r="D65" s="948"/>
      <c r="E65" s="949"/>
      <c r="F65" s="949"/>
      <c r="G65" s="950"/>
      <c r="H65" s="629"/>
      <c r="I65" s="630"/>
      <c r="J65" s="629"/>
      <c r="K65" s="635"/>
    </row>
    <row r="66" spans="1:11" ht="24" customHeight="1">
      <c r="A66" s="632">
        <v>60</v>
      </c>
      <c r="B66" s="644" t="s">
        <v>21</v>
      </c>
      <c r="C66" s="645" t="s">
        <v>748</v>
      </c>
      <c r="D66" s="948"/>
      <c r="E66" s="949"/>
      <c r="F66" s="949"/>
      <c r="G66" s="950"/>
      <c r="H66" s="629"/>
      <c r="I66" s="630"/>
      <c r="J66" s="629"/>
      <c r="K66" s="635"/>
    </row>
    <row r="67" spans="1:11" ht="24" customHeight="1">
      <c r="A67" s="632">
        <v>61</v>
      </c>
      <c r="B67" s="644" t="s">
        <v>21</v>
      </c>
      <c r="C67" s="645" t="s">
        <v>1026</v>
      </c>
      <c r="D67" s="948"/>
      <c r="E67" s="949"/>
      <c r="F67" s="949"/>
      <c r="G67" s="950"/>
      <c r="H67" s="629"/>
      <c r="I67" s="630"/>
      <c r="J67" s="629"/>
      <c r="K67" s="635"/>
    </row>
    <row r="68" spans="1:11" ht="24" customHeight="1">
      <c r="A68" s="632">
        <v>62</v>
      </c>
      <c r="B68" s="644" t="s">
        <v>21</v>
      </c>
      <c r="C68" s="645" t="s">
        <v>1027</v>
      </c>
      <c r="D68" s="951"/>
      <c r="E68" s="952"/>
      <c r="F68" s="952"/>
      <c r="G68" s="953"/>
      <c r="H68" s="629"/>
      <c r="I68" s="630"/>
      <c r="J68" s="629"/>
      <c r="K68" s="635"/>
    </row>
    <row r="69" spans="1:11">
      <c r="A69" s="665" t="s">
        <v>101</v>
      </c>
      <c r="K69" s="668"/>
    </row>
    <row r="70" spans="1:11">
      <c r="A70" s="596"/>
    </row>
    <row r="71" spans="1:11">
      <c r="C71" s="669"/>
    </row>
  </sheetData>
  <sheetProtection algorithmName="SHA-512" hashValue="A2w+lys8/pIcfvm/yTB+oPtscXyhlSKiO5IIPkNC6RSOKMWf/bnepeYOdOBB+JvLxJswKErJ7MuzMXBTg9FHYQ==" saltValue="m3dfVQc5qovxCVL7ZQa9tQ==" spinCount="100000" sheet="1" formatCells="0" formatRows="0" selectLockedCells="1"/>
  <mergeCells count="12">
    <mergeCell ref="D56:G68"/>
    <mergeCell ref="A42:A43"/>
    <mergeCell ref="B42:B43"/>
    <mergeCell ref="A1:K1"/>
    <mergeCell ref="B35:B38"/>
    <mergeCell ref="A35:A38"/>
    <mergeCell ref="B33:B34"/>
    <mergeCell ref="A33:A34"/>
    <mergeCell ref="B26:B27"/>
    <mergeCell ref="D8:G8"/>
    <mergeCell ref="H8:K8"/>
    <mergeCell ref="B30:B31"/>
  </mergeCells>
  <conditionalFormatting sqref="D11:F11">
    <cfRule type="expression" dxfId="286" priority="85">
      <formula>IF(AND(ISBLANK($D11:$F11)),TRUE,FALSE)</formula>
    </cfRule>
  </conditionalFormatting>
  <conditionalFormatting sqref="D12:F12">
    <cfRule type="expression" dxfId="285" priority="84">
      <formula>IF(AND(ISBLANK($D12:$F12)),TRUE,FALSE)</formula>
    </cfRule>
  </conditionalFormatting>
  <conditionalFormatting sqref="D13:F13">
    <cfRule type="expression" dxfId="284" priority="83">
      <formula>IF(AND(ISBLANK($D13:$F13)),TRUE,FALSE)</formula>
    </cfRule>
  </conditionalFormatting>
  <conditionalFormatting sqref="D14:F14">
    <cfRule type="expression" dxfId="283" priority="82">
      <formula>IF(AND(ISBLANK($D14:$F14)),TRUE,FALSE)</formula>
    </cfRule>
  </conditionalFormatting>
  <conditionalFormatting sqref="D15:F15">
    <cfRule type="expression" dxfId="282" priority="81">
      <formula>IF(AND(ISBLANK($D15:$F15)),TRUE,FALSE)</formula>
    </cfRule>
  </conditionalFormatting>
  <conditionalFormatting sqref="D16:F18">
    <cfRule type="expression" dxfId="281" priority="80">
      <formula>IF(AND(ISBLANK($D16:$F16)),TRUE,FALSE)</formula>
    </cfRule>
  </conditionalFormatting>
  <conditionalFormatting sqref="D20:F20">
    <cfRule type="expression" dxfId="280" priority="79">
      <formula>IF(AND(ISBLANK($D20:$F20)),TRUE,FALSE)</formula>
    </cfRule>
  </conditionalFormatting>
  <conditionalFormatting sqref="D21:F21">
    <cfRule type="expression" dxfId="279" priority="78">
      <formula>IF(AND(ISBLANK($D21:$F21)),TRUE,FALSE)</formula>
    </cfRule>
  </conditionalFormatting>
  <conditionalFormatting sqref="D22:F22">
    <cfRule type="expression" dxfId="278" priority="77">
      <formula>IF(AND(ISBLANK($D22:$F22)),TRUE,FALSE)</formula>
    </cfRule>
  </conditionalFormatting>
  <conditionalFormatting sqref="D23:F23">
    <cfRule type="expression" dxfId="277" priority="76">
      <formula>IF(AND(ISBLANK($D23:$F23)),TRUE,FALSE)</formula>
    </cfRule>
  </conditionalFormatting>
  <conditionalFormatting sqref="D24:F24">
    <cfRule type="expression" dxfId="276" priority="75">
      <formula>IF(AND(ISBLANK($D24:$F24)),TRUE,FALSE)</formula>
    </cfRule>
  </conditionalFormatting>
  <conditionalFormatting sqref="D25:F25">
    <cfRule type="expression" dxfId="275" priority="74">
      <formula>IF(AND(ISBLANK($D25:$F25)),TRUE,FALSE)</formula>
    </cfRule>
  </conditionalFormatting>
  <conditionalFormatting sqref="D26:F26">
    <cfRule type="expression" dxfId="274" priority="73">
      <formula>IF(AND(ISBLANK($D26:$F26)),TRUE,FALSE)</formula>
    </cfRule>
  </conditionalFormatting>
  <conditionalFormatting sqref="D27:F27">
    <cfRule type="expression" dxfId="273" priority="72">
      <formula>IF(AND(ISBLANK($D27:$F27)),TRUE,FALSE)</formula>
    </cfRule>
  </conditionalFormatting>
  <conditionalFormatting sqref="D28:F28">
    <cfRule type="expression" dxfId="272" priority="71">
      <formula>IF(AND(ISBLANK($D28:$F28)),TRUE,FALSE)</formula>
    </cfRule>
  </conditionalFormatting>
  <conditionalFormatting sqref="D29:F29">
    <cfRule type="expression" dxfId="271" priority="70">
      <formula>IF(AND(ISBLANK($D29:$F29)),TRUE,FALSE)</formula>
    </cfRule>
  </conditionalFormatting>
  <conditionalFormatting sqref="D30:F30">
    <cfRule type="expression" dxfId="270" priority="69">
      <formula>IF(AND(ISBLANK($D30:$F30)),TRUE,FALSE)</formula>
    </cfRule>
  </conditionalFormatting>
  <conditionalFormatting sqref="D31:F31">
    <cfRule type="expression" dxfId="269" priority="68">
      <formula>IF(AND(ISBLANK($D31:$F31)),TRUE,FALSE)</formula>
    </cfRule>
  </conditionalFormatting>
  <conditionalFormatting sqref="D32:F32">
    <cfRule type="expression" dxfId="268" priority="67">
      <formula>IF(AND(ISBLANK($D32:$F32)),TRUE,FALSE)</formula>
    </cfRule>
  </conditionalFormatting>
  <conditionalFormatting sqref="D33:F33">
    <cfRule type="expression" dxfId="267" priority="66">
      <formula>IF(AND(ISBLANK($D33:$F33)),TRUE,FALSE)</formula>
    </cfRule>
  </conditionalFormatting>
  <conditionalFormatting sqref="D34:F34">
    <cfRule type="expression" dxfId="266" priority="65">
      <formula>IF(AND(ISBLANK($D34:$F34)),TRUE,FALSE)</formula>
    </cfRule>
  </conditionalFormatting>
  <conditionalFormatting sqref="D35:F35">
    <cfRule type="expression" dxfId="265" priority="64">
      <formula>IF(AND(ISBLANK($D35:$F35)),TRUE,FALSE)</formula>
    </cfRule>
  </conditionalFormatting>
  <conditionalFormatting sqref="D36:F36">
    <cfRule type="expression" dxfId="264" priority="63">
      <formula>IF(AND(ISBLANK($D36:$F36)),TRUE,FALSE)</formula>
    </cfRule>
  </conditionalFormatting>
  <conditionalFormatting sqref="D37:F37">
    <cfRule type="expression" dxfId="263" priority="62">
      <formula>IF(AND(ISBLANK($D37:$F37)),TRUE,FALSE)</formula>
    </cfRule>
  </conditionalFormatting>
  <conditionalFormatting sqref="D38:F38">
    <cfRule type="expression" dxfId="262" priority="61">
      <formula>IF(AND(ISBLANK($D38:$F38)),TRUE,FALSE)</formula>
    </cfRule>
  </conditionalFormatting>
  <conditionalFormatting sqref="D39:F39">
    <cfRule type="expression" dxfId="261" priority="60">
      <formula>IF(AND(ISBLANK($D39:$F39)),TRUE,FALSE)</formula>
    </cfRule>
  </conditionalFormatting>
  <conditionalFormatting sqref="D40:F40">
    <cfRule type="expression" dxfId="260" priority="59">
      <formula>IF(AND(ISBLANK($D40:$F40)),TRUE,FALSE)</formula>
    </cfRule>
  </conditionalFormatting>
  <conditionalFormatting sqref="D41:F41">
    <cfRule type="expression" dxfId="259" priority="58">
      <formula>IF(AND(ISBLANK($D41:$F41)),TRUE,FALSE)</formula>
    </cfRule>
  </conditionalFormatting>
  <conditionalFormatting sqref="D42:F42">
    <cfRule type="expression" dxfId="258" priority="57">
      <formula>IF(AND(ISBLANK($D42:$F42)),TRUE,FALSE)</formula>
    </cfRule>
  </conditionalFormatting>
  <conditionalFormatting sqref="D43:F43">
    <cfRule type="expression" dxfId="257" priority="56">
      <formula>IF(AND(ISBLANK($D43:$F43)),TRUE,FALSE)</formula>
    </cfRule>
  </conditionalFormatting>
  <conditionalFormatting sqref="D44:F44">
    <cfRule type="expression" dxfId="256" priority="55">
      <formula>IF(AND(ISBLANK($D44:$F44)),TRUE,FALSE)</formula>
    </cfRule>
  </conditionalFormatting>
  <conditionalFormatting sqref="D46:F46">
    <cfRule type="expression" dxfId="255" priority="54">
      <formula>IF(AND(ISBLANK($D46:$F46)),TRUE,FALSE)</formula>
    </cfRule>
  </conditionalFormatting>
  <conditionalFormatting sqref="D47:F47">
    <cfRule type="expression" dxfId="254" priority="51">
      <formula>IF(AND(ISBLANK($D47:$F47)),TRUE,FALSE)</formula>
    </cfRule>
  </conditionalFormatting>
  <conditionalFormatting sqref="D48:F48">
    <cfRule type="expression" dxfId="253" priority="50">
      <formula>IF(AND(ISBLANK($D48:$F48)),TRUE,FALSE)</formula>
    </cfRule>
  </conditionalFormatting>
  <conditionalFormatting sqref="D49:F49">
    <cfRule type="expression" dxfId="252" priority="49">
      <formula>IF(AND(ISBLANK($D49:$F49)),TRUE,FALSE)</formula>
    </cfRule>
  </conditionalFormatting>
  <conditionalFormatting sqref="D50:F50">
    <cfRule type="expression" dxfId="251" priority="48">
      <formula>IF(AND(ISBLANK($D50:$F50)),TRUE,FALSE)</formula>
    </cfRule>
  </conditionalFormatting>
  <conditionalFormatting sqref="D51:F51">
    <cfRule type="expression" dxfId="250" priority="47">
      <formula>IF(AND(ISBLANK($D51:$F51)),TRUE,FALSE)</formula>
    </cfRule>
  </conditionalFormatting>
  <conditionalFormatting sqref="D52:F52">
    <cfRule type="expression" dxfId="249" priority="46">
      <formula>IF(AND(ISBLANK($D52:$F52)),TRUE,FALSE)</formula>
    </cfRule>
  </conditionalFormatting>
  <conditionalFormatting sqref="D53:F53">
    <cfRule type="expression" dxfId="248" priority="45">
      <formula>IF(AND(ISBLANK($D53:$F53)),TRUE,FALSE)</formula>
    </cfRule>
  </conditionalFormatting>
  <conditionalFormatting sqref="H11:J11 H56:J68 H54:J54">
    <cfRule type="expression" dxfId="247" priority="43">
      <formula>IF(AND(ISBLANK($H11:$J11)),TRUE,FALSE)</formula>
    </cfRule>
  </conditionalFormatting>
  <conditionalFormatting sqref="H12:J12">
    <cfRule type="expression" dxfId="246" priority="42">
      <formula>IF(AND(ISBLANK($H12:$J12)),TRUE,FALSE)</formula>
    </cfRule>
  </conditionalFormatting>
  <conditionalFormatting sqref="H13:J13">
    <cfRule type="expression" dxfId="245" priority="41">
      <formula>IF(AND(ISBLANK($H13:$J13)),TRUE,FALSE)</formula>
    </cfRule>
  </conditionalFormatting>
  <conditionalFormatting sqref="H14:J14">
    <cfRule type="expression" dxfId="244" priority="40">
      <formula>IF(AND(ISBLANK($H14:$J14)),TRUE,FALSE)</formula>
    </cfRule>
  </conditionalFormatting>
  <conditionalFormatting sqref="H15:J15">
    <cfRule type="expression" dxfId="243" priority="39">
      <formula>IF(AND(ISBLANK($H15:$J15)),TRUE,FALSE)</formula>
    </cfRule>
  </conditionalFormatting>
  <conditionalFormatting sqref="H16:J18">
    <cfRule type="expression" dxfId="242" priority="38">
      <formula>IF(AND(ISBLANK($H16:$J16)),TRUE,FALSE)</formula>
    </cfRule>
  </conditionalFormatting>
  <conditionalFormatting sqref="H20:J20">
    <cfRule type="expression" dxfId="241" priority="37">
      <formula>IF(AND(ISBLANK($H20:$J20)),TRUE,FALSE)</formula>
    </cfRule>
  </conditionalFormatting>
  <conditionalFormatting sqref="H21:J21">
    <cfRule type="expression" dxfId="240" priority="36">
      <formula>IF(AND(ISBLANK($H21:$J21)),TRUE,FALSE)</formula>
    </cfRule>
  </conditionalFormatting>
  <conditionalFormatting sqref="H22:J22">
    <cfRule type="expression" dxfId="239" priority="35">
      <formula>IF(AND(ISBLANK($H22:$J22)),TRUE,FALSE)</formula>
    </cfRule>
  </conditionalFormatting>
  <conditionalFormatting sqref="H23:J23">
    <cfRule type="expression" dxfId="238" priority="34">
      <formula>IF(AND(ISBLANK($H23:$J23)),TRUE,FALSE)</formula>
    </cfRule>
  </conditionalFormatting>
  <conditionalFormatting sqref="H24:J24">
    <cfRule type="expression" dxfId="237" priority="33">
      <formula>IF(AND(ISBLANK($H24:$J24)),TRUE,FALSE)</formula>
    </cfRule>
  </conditionalFormatting>
  <conditionalFormatting sqref="H25:J25">
    <cfRule type="expression" dxfId="236" priority="32">
      <formula>IF(AND(ISBLANK($H25:$J25)),TRUE,FALSE)</formula>
    </cfRule>
  </conditionalFormatting>
  <conditionalFormatting sqref="H26:J26">
    <cfRule type="expression" dxfId="235" priority="31">
      <formula>IF(AND(ISBLANK($H26:$J26)),TRUE,FALSE)</formula>
    </cfRule>
  </conditionalFormatting>
  <conditionalFormatting sqref="H27:J27">
    <cfRule type="expression" dxfId="234" priority="30">
      <formula>IF(AND(ISBLANK($H27:$J27)),TRUE,FALSE)</formula>
    </cfRule>
  </conditionalFormatting>
  <conditionalFormatting sqref="H28:J28">
    <cfRule type="expression" dxfId="233" priority="29">
      <formula>IF(AND(ISBLANK($H28:$J28)),TRUE,FALSE)</formula>
    </cfRule>
  </conditionalFormatting>
  <conditionalFormatting sqref="H29:J29">
    <cfRule type="expression" dxfId="232" priority="28">
      <formula>IF(AND(ISBLANK($H29:$J29)),TRUE,FALSE)</formula>
    </cfRule>
  </conditionalFormatting>
  <conditionalFormatting sqref="H30:J30">
    <cfRule type="expression" dxfId="231" priority="27">
      <formula>IF(AND(ISBLANK($H30:$J30)),TRUE,FALSE)</formula>
    </cfRule>
  </conditionalFormatting>
  <conditionalFormatting sqref="H31:J31">
    <cfRule type="expression" dxfId="230" priority="26">
      <formula>IF(AND(ISBLANK($H31:$J31)),TRUE,FALSE)</formula>
    </cfRule>
  </conditionalFormatting>
  <conditionalFormatting sqref="H32:J32">
    <cfRule type="expression" dxfId="229" priority="25">
      <formula>IF(AND(ISBLANK($H32:$J32)),TRUE,FALSE)</formula>
    </cfRule>
  </conditionalFormatting>
  <conditionalFormatting sqref="H33:J33">
    <cfRule type="expression" dxfId="228" priority="24">
      <formula>IF(AND(ISBLANK($H33:$J33)),TRUE,FALSE)</formula>
    </cfRule>
  </conditionalFormatting>
  <conditionalFormatting sqref="H34:J34">
    <cfRule type="expression" dxfId="227" priority="23">
      <formula>IF(AND(ISBLANK($H34:$J34)),TRUE,FALSE)</formula>
    </cfRule>
  </conditionalFormatting>
  <conditionalFormatting sqref="H35:J35">
    <cfRule type="expression" dxfId="226" priority="22">
      <formula>IF(AND(ISBLANK($H35:$J35)),TRUE,FALSE)</formula>
    </cfRule>
  </conditionalFormatting>
  <conditionalFormatting sqref="H36:J36">
    <cfRule type="expression" dxfId="225" priority="21">
      <formula>IF(AND(ISBLANK($H36:$J36)),TRUE,FALSE)</formula>
    </cfRule>
  </conditionalFormatting>
  <conditionalFormatting sqref="H37:J37">
    <cfRule type="expression" dxfId="224" priority="20">
      <formula>IF(AND(ISBLANK($H37:$J37)),TRUE,FALSE)</formula>
    </cfRule>
  </conditionalFormatting>
  <conditionalFormatting sqref="H38:J38">
    <cfRule type="expression" dxfId="223" priority="19">
      <formula>IF(AND(ISBLANK($H38:$J38)),TRUE,FALSE)</formula>
    </cfRule>
  </conditionalFormatting>
  <conditionalFormatting sqref="H39:J39">
    <cfRule type="expression" dxfId="222" priority="18">
      <formula>IF(AND(ISBLANK($H39:$J39)),TRUE,FALSE)</formula>
    </cfRule>
  </conditionalFormatting>
  <conditionalFormatting sqref="H40:J40">
    <cfRule type="expression" dxfId="221" priority="17">
      <formula>IF(AND(ISBLANK($H40:$J40)),TRUE,FALSE)</formula>
    </cfRule>
  </conditionalFormatting>
  <conditionalFormatting sqref="H41:J41">
    <cfRule type="expression" dxfId="220" priority="16">
      <formula>IF(AND(ISBLANK($H41:$J41)),TRUE,FALSE)</formula>
    </cfRule>
  </conditionalFormatting>
  <conditionalFormatting sqref="H42:J42">
    <cfRule type="expression" dxfId="219" priority="15">
      <formula>IF(AND(ISBLANK($H42:$J42)),TRUE,FALSE)</formula>
    </cfRule>
  </conditionalFormatting>
  <conditionalFormatting sqref="H43:J43">
    <cfRule type="expression" dxfId="218" priority="14">
      <formula>IF(AND(ISBLANK($H43:$J43)),TRUE,FALSE)</formula>
    </cfRule>
  </conditionalFormatting>
  <conditionalFormatting sqref="H44:J44">
    <cfRule type="expression" dxfId="217" priority="13">
      <formula>IF(AND(ISBLANK($H44:$J44)),TRUE,FALSE)</formula>
    </cfRule>
  </conditionalFormatting>
  <conditionalFormatting sqref="H46:J46">
    <cfRule type="expression" dxfId="216" priority="12">
      <formula>IF(AND(ISBLANK($H46:$J46)),TRUE,FALSE)</formula>
    </cfRule>
  </conditionalFormatting>
  <conditionalFormatting sqref="H47:J47">
    <cfRule type="expression" dxfId="215" priority="9">
      <formula>IF(AND(ISBLANK($H47:$J47)),TRUE,FALSE)</formula>
    </cfRule>
  </conditionalFormatting>
  <conditionalFormatting sqref="H48:J48">
    <cfRule type="expression" dxfId="214" priority="8">
      <formula>IF(AND(ISBLANK($H48:$J48)),TRUE,FALSE)</formula>
    </cfRule>
  </conditionalFormatting>
  <conditionalFormatting sqref="H49:J49">
    <cfRule type="expression" dxfId="213" priority="7">
      <formula>IF(AND(ISBLANK($H49:$J49)),TRUE,FALSE)</formula>
    </cfRule>
  </conditionalFormatting>
  <conditionalFormatting sqref="H50:J50">
    <cfRule type="expression" dxfId="212" priority="6">
      <formula>IF(AND(ISBLANK($H50:$J50)),TRUE,FALSE)</formula>
    </cfRule>
  </conditionalFormatting>
  <conditionalFormatting sqref="H51:J51">
    <cfRule type="expression" dxfId="211" priority="5">
      <formula>IF(AND(ISBLANK($H51:$J51)),TRUE,FALSE)</formula>
    </cfRule>
  </conditionalFormatting>
  <conditionalFormatting sqref="H52:J52">
    <cfRule type="expression" dxfId="210" priority="4">
      <formula>IF(AND(ISBLANK($H52:$J52)),TRUE,FALSE)</formula>
    </cfRule>
  </conditionalFormatting>
  <conditionalFormatting sqref="H53:J53">
    <cfRule type="expression" dxfId="209" priority="3">
      <formula>IF(AND(ISBLANK($H53:$J53)),TRUE,FALSE)</formula>
    </cfRule>
  </conditionalFormatting>
  <printOptions horizontalCentered="1"/>
  <pageMargins left="0.25" right="0.25" top="0.75" bottom="0.75" header="0.3" footer="0.3"/>
  <pageSetup scale="69" orientation="portrait" r:id="rId1"/>
  <headerFooter>
    <oddFooter>&amp;L&amp;9&amp;F&amp;C&amp;9Page &amp;P of &amp;N&amp;R&amp;"-,Bold"&amp;9PAL 128 Source Inspection Request/Approval Form Page 2
Rev 15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L85"/>
  <sheetViews>
    <sheetView zoomScale="110" zoomScaleNormal="110" workbookViewId="0">
      <selection activeCell="A13" sqref="A13"/>
    </sheetView>
  </sheetViews>
  <sheetFormatPr defaultRowHeight="12"/>
  <cols>
    <col min="1" max="1" width="2.5703125" style="597" customWidth="1"/>
    <col min="2" max="2" width="7.42578125" style="597" customWidth="1"/>
    <col min="3" max="3" width="60.42578125" style="596" customWidth="1"/>
    <col min="4" max="4" width="3.42578125" style="685" bestFit="1" customWidth="1"/>
    <col min="5" max="5" width="3.42578125" style="666" bestFit="1" customWidth="1"/>
    <col min="6" max="6" width="3" style="666" bestFit="1" customWidth="1"/>
    <col min="7" max="7" width="3" style="666" customWidth="1"/>
    <col min="8" max="8" width="25.5703125" style="667" customWidth="1"/>
    <col min="9" max="9" width="3.5703125" style="666" customWidth="1"/>
    <col min="10" max="10" width="3" style="666" bestFit="1" customWidth="1"/>
    <col min="11" max="11" width="3" style="666" customWidth="1"/>
    <col min="12" max="12" width="26.7109375" style="667" customWidth="1"/>
    <col min="13" max="258" width="8.85546875" style="192"/>
    <col min="259" max="259" width="4" style="192" customWidth="1"/>
    <col min="260" max="260" width="7.42578125" style="192" customWidth="1"/>
    <col min="261" max="261" width="56.5703125" style="192" customWidth="1"/>
    <col min="262" max="262" width="3.5703125" style="192" bestFit="1" customWidth="1"/>
    <col min="263" max="263" width="3.42578125" style="192" bestFit="1" customWidth="1"/>
    <col min="264" max="264" width="4.5703125" style="192" customWidth="1"/>
    <col min="265" max="265" width="3.5703125" style="192" bestFit="1" customWidth="1"/>
    <col min="266" max="266" width="3.42578125" style="192" bestFit="1" customWidth="1"/>
    <col min="267" max="267" width="4.5703125" style="192" customWidth="1"/>
    <col min="268" max="268" width="48.42578125" style="192" customWidth="1"/>
    <col min="269" max="514" width="8.85546875" style="192"/>
    <col min="515" max="515" width="4" style="192" customWidth="1"/>
    <col min="516" max="516" width="7.42578125" style="192" customWidth="1"/>
    <col min="517" max="517" width="56.5703125" style="192" customWidth="1"/>
    <col min="518" max="518" width="3.5703125" style="192" bestFit="1" customWidth="1"/>
    <col min="519" max="519" width="3.42578125" style="192" bestFit="1" customWidth="1"/>
    <col min="520" max="520" width="4.5703125" style="192" customWidth="1"/>
    <col min="521" max="521" width="3.5703125" style="192" bestFit="1" customWidth="1"/>
    <col min="522" max="522" width="3.42578125" style="192" bestFit="1" customWidth="1"/>
    <col min="523" max="523" width="4.5703125" style="192" customWidth="1"/>
    <col min="524" max="524" width="48.42578125" style="192" customWidth="1"/>
    <col min="525" max="770" width="8.85546875" style="192"/>
    <col min="771" max="771" width="4" style="192" customWidth="1"/>
    <col min="772" max="772" width="7.42578125" style="192" customWidth="1"/>
    <col min="773" max="773" width="56.5703125" style="192" customWidth="1"/>
    <col min="774" max="774" width="3.5703125" style="192" bestFit="1" customWidth="1"/>
    <col min="775" max="775" width="3.42578125" style="192" bestFit="1" customWidth="1"/>
    <col min="776" max="776" width="4.5703125" style="192" customWidth="1"/>
    <col min="777" max="777" width="3.5703125" style="192" bestFit="1" customWidth="1"/>
    <col min="778" max="778" width="3.42578125" style="192" bestFit="1" customWidth="1"/>
    <col min="779" max="779" width="4.5703125" style="192" customWidth="1"/>
    <col min="780" max="780" width="48.42578125" style="192" customWidth="1"/>
    <col min="781" max="1026" width="8.85546875" style="192"/>
    <col min="1027" max="1027" width="4" style="192" customWidth="1"/>
    <col min="1028" max="1028" width="7.42578125" style="192" customWidth="1"/>
    <col min="1029" max="1029" width="56.5703125" style="192" customWidth="1"/>
    <col min="1030" max="1030" width="3.5703125" style="192" bestFit="1" customWidth="1"/>
    <col min="1031" max="1031" width="3.42578125" style="192" bestFit="1" customWidth="1"/>
    <col min="1032" max="1032" width="4.5703125" style="192" customWidth="1"/>
    <col min="1033" max="1033" width="3.5703125" style="192" bestFit="1" customWidth="1"/>
    <col min="1034" max="1034" width="3.42578125" style="192" bestFit="1" customWidth="1"/>
    <col min="1035" max="1035" width="4.5703125" style="192" customWidth="1"/>
    <col min="1036" max="1036" width="48.42578125" style="192" customWidth="1"/>
    <col min="1037" max="1282" width="8.85546875" style="192"/>
    <col min="1283" max="1283" width="4" style="192" customWidth="1"/>
    <col min="1284" max="1284" width="7.42578125" style="192" customWidth="1"/>
    <col min="1285" max="1285" width="56.5703125" style="192" customWidth="1"/>
    <col min="1286" max="1286" width="3.5703125" style="192" bestFit="1" customWidth="1"/>
    <col min="1287" max="1287" width="3.42578125" style="192" bestFit="1" customWidth="1"/>
    <col min="1288" max="1288" width="4.5703125" style="192" customWidth="1"/>
    <col min="1289" max="1289" width="3.5703125" style="192" bestFit="1" customWidth="1"/>
    <col min="1290" max="1290" width="3.42578125" style="192" bestFit="1" customWidth="1"/>
    <col min="1291" max="1291" width="4.5703125" style="192" customWidth="1"/>
    <col min="1292" max="1292" width="48.42578125" style="192" customWidth="1"/>
    <col min="1293" max="1538" width="8.85546875" style="192"/>
    <col min="1539" max="1539" width="4" style="192" customWidth="1"/>
    <col min="1540" max="1540" width="7.42578125" style="192" customWidth="1"/>
    <col min="1541" max="1541" width="56.5703125" style="192" customWidth="1"/>
    <col min="1542" max="1542" width="3.5703125" style="192" bestFit="1" customWidth="1"/>
    <col min="1543" max="1543" width="3.42578125" style="192" bestFit="1" customWidth="1"/>
    <col min="1544" max="1544" width="4.5703125" style="192" customWidth="1"/>
    <col min="1545" max="1545" width="3.5703125" style="192" bestFit="1" customWidth="1"/>
    <col min="1546" max="1546" width="3.42578125" style="192" bestFit="1" customWidth="1"/>
    <col min="1547" max="1547" width="4.5703125" style="192" customWidth="1"/>
    <col min="1548" max="1548" width="48.42578125" style="192" customWidth="1"/>
    <col min="1549" max="1794" width="8.85546875" style="192"/>
    <col min="1795" max="1795" width="4" style="192" customWidth="1"/>
    <col min="1796" max="1796" width="7.42578125" style="192" customWidth="1"/>
    <col min="1797" max="1797" width="56.5703125" style="192" customWidth="1"/>
    <col min="1798" max="1798" width="3.5703125" style="192" bestFit="1" customWidth="1"/>
    <col min="1799" max="1799" width="3.42578125" style="192" bestFit="1" customWidth="1"/>
    <col min="1800" max="1800" width="4.5703125" style="192" customWidth="1"/>
    <col min="1801" max="1801" width="3.5703125" style="192" bestFit="1" customWidth="1"/>
    <col min="1802" max="1802" width="3.42578125" style="192" bestFit="1" customWidth="1"/>
    <col min="1803" max="1803" width="4.5703125" style="192" customWidth="1"/>
    <col min="1804" max="1804" width="48.42578125" style="192" customWidth="1"/>
    <col min="1805" max="2050" width="8.85546875" style="192"/>
    <col min="2051" max="2051" width="4" style="192" customWidth="1"/>
    <col min="2052" max="2052" width="7.42578125" style="192" customWidth="1"/>
    <col min="2053" max="2053" width="56.5703125" style="192" customWidth="1"/>
    <col min="2054" max="2054" width="3.5703125" style="192" bestFit="1" customWidth="1"/>
    <col min="2055" max="2055" width="3.42578125" style="192" bestFit="1" customWidth="1"/>
    <col min="2056" max="2056" width="4.5703125" style="192" customWidth="1"/>
    <col min="2057" max="2057" width="3.5703125" style="192" bestFit="1" customWidth="1"/>
    <col min="2058" max="2058" width="3.42578125" style="192" bestFit="1" customWidth="1"/>
    <col min="2059" max="2059" width="4.5703125" style="192" customWidth="1"/>
    <col min="2060" max="2060" width="48.42578125" style="192" customWidth="1"/>
    <col min="2061" max="2306" width="8.85546875" style="192"/>
    <col min="2307" max="2307" width="4" style="192" customWidth="1"/>
    <col min="2308" max="2308" width="7.42578125" style="192" customWidth="1"/>
    <col min="2309" max="2309" width="56.5703125" style="192" customWidth="1"/>
    <col min="2310" max="2310" width="3.5703125" style="192" bestFit="1" customWidth="1"/>
    <col min="2311" max="2311" width="3.42578125" style="192" bestFit="1" customWidth="1"/>
    <col min="2312" max="2312" width="4.5703125" style="192" customWidth="1"/>
    <col min="2313" max="2313" width="3.5703125" style="192" bestFit="1" customWidth="1"/>
    <col min="2314" max="2314" width="3.42578125" style="192" bestFit="1" customWidth="1"/>
    <col min="2315" max="2315" width="4.5703125" style="192" customWidth="1"/>
    <col min="2316" max="2316" width="48.42578125" style="192" customWidth="1"/>
    <col min="2317" max="2562" width="8.85546875" style="192"/>
    <col min="2563" max="2563" width="4" style="192" customWidth="1"/>
    <col min="2564" max="2564" width="7.42578125" style="192" customWidth="1"/>
    <col min="2565" max="2565" width="56.5703125" style="192" customWidth="1"/>
    <col min="2566" max="2566" width="3.5703125" style="192" bestFit="1" customWidth="1"/>
    <col min="2567" max="2567" width="3.42578125" style="192" bestFit="1" customWidth="1"/>
    <col min="2568" max="2568" width="4.5703125" style="192" customWidth="1"/>
    <col min="2569" max="2569" width="3.5703125" style="192" bestFit="1" customWidth="1"/>
    <col min="2570" max="2570" width="3.42578125" style="192" bestFit="1" customWidth="1"/>
    <col min="2571" max="2571" width="4.5703125" style="192" customWidth="1"/>
    <col min="2572" max="2572" width="48.42578125" style="192" customWidth="1"/>
    <col min="2573" max="2818" width="8.85546875" style="192"/>
    <col min="2819" max="2819" width="4" style="192" customWidth="1"/>
    <col min="2820" max="2820" width="7.42578125" style="192" customWidth="1"/>
    <col min="2821" max="2821" width="56.5703125" style="192" customWidth="1"/>
    <col min="2822" max="2822" width="3.5703125" style="192" bestFit="1" customWidth="1"/>
    <col min="2823" max="2823" width="3.42578125" style="192" bestFit="1" customWidth="1"/>
    <col min="2824" max="2824" width="4.5703125" style="192" customWidth="1"/>
    <col min="2825" max="2825" width="3.5703125" style="192" bestFit="1" customWidth="1"/>
    <col min="2826" max="2826" width="3.42578125" style="192" bestFit="1" customWidth="1"/>
    <col min="2827" max="2827" width="4.5703125" style="192" customWidth="1"/>
    <col min="2828" max="2828" width="48.42578125" style="192" customWidth="1"/>
    <col min="2829" max="3074" width="8.85546875" style="192"/>
    <col min="3075" max="3075" width="4" style="192" customWidth="1"/>
    <col min="3076" max="3076" width="7.42578125" style="192" customWidth="1"/>
    <col min="3077" max="3077" width="56.5703125" style="192" customWidth="1"/>
    <col min="3078" max="3078" width="3.5703125" style="192" bestFit="1" customWidth="1"/>
    <col min="3079" max="3079" width="3.42578125" style="192" bestFit="1" customWidth="1"/>
    <col min="3080" max="3080" width="4.5703125" style="192" customWidth="1"/>
    <col min="3081" max="3081" width="3.5703125" style="192" bestFit="1" customWidth="1"/>
    <col min="3082" max="3082" width="3.42578125" style="192" bestFit="1" customWidth="1"/>
    <col min="3083" max="3083" width="4.5703125" style="192" customWidth="1"/>
    <col min="3084" max="3084" width="48.42578125" style="192" customWidth="1"/>
    <col min="3085" max="3330" width="8.85546875" style="192"/>
    <col min="3331" max="3331" width="4" style="192" customWidth="1"/>
    <col min="3332" max="3332" width="7.42578125" style="192" customWidth="1"/>
    <col min="3333" max="3333" width="56.5703125" style="192" customWidth="1"/>
    <col min="3334" max="3334" width="3.5703125" style="192" bestFit="1" customWidth="1"/>
    <col min="3335" max="3335" width="3.42578125" style="192" bestFit="1" customWidth="1"/>
    <col min="3336" max="3336" width="4.5703125" style="192" customWidth="1"/>
    <col min="3337" max="3337" width="3.5703125" style="192" bestFit="1" customWidth="1"/>
    <col min="3338" max="3338" width="3.42578125" style="192" bestFit="1" customWidth="1"/>
    <col min="3339" max="3339" width="4.5703125" style="192" customWidth="1"/>
    <col min="3340" max="3340" width="48.42578125" style="192" customWidth="1"/>
    <col min="3341" max="3586" width="8.85546875" style="192"/>
    <col min="3587" max="3587" width="4" style="192" customWidth="1"/>
    <col min="3588" max="3588" width="7.42578125" style="192" customWidth="1"/>
    <col min="3589" max="3589" width="56.5703125" style="192" customWidth="1"/>
    <col min="3590" max="3590" width="3.5703125" style="192" bestFit="1" customWidth="1"/>
    <col min="3591" max="3591" width="3.42578125" style="192" bestFit="1" customWidth="1"/>
    <col min="3592" max="3592" width="4.5703125" style="192" customWidth="1"/>
    <col min="3593" max="3593" width="3.5703125" style="192" bestFit="1" customWidth="1"/>
    <col min="3594" max="3594" width="3.42578125" style="192" bestFit="1" customWidth="1"/>
    <col min="3595" max="3595" width="4.5703125" style="192" customWidth="1"/>
    <col min="3596" max="3596" width="48.42578125" style="192" customWidth="1"/>
    <col min="3597" max="3842" width="8.85546875" style="192"/>
    <col min="3843" max="3843" width="4" style="192" customWidth="1"/>
    <col min="3844" max="3844" width="7.42578125" style="192" customWidth="1"/>
    <col min="3845" max="3845" width="56.5703125" style="192" customWidth="1"/>
    <col min="3846" max="3846" width="3.5703125" style="192" bestFit="1" customWidth="1"/>
    <col min="3847" max="3847" width="3.42578125" style="192" bestFit="1" customWidth="1"/>
    <col min="3848" max="3848" width="4.5703125" style="192" customWidth="1"/>
    <col min="3849" max="3849" width="3.5703125" style="192" bestFit="1" customWidth="1"/>
    <col min="3850" max="3850" width="3.42578125" style="192" bestFit="1" customWidth="1"/>
    <col min="3851" max="3851" width="4.5703125" style="192" customWidth="1"/>
    <col min="3852" max="3852" width="48.42578125" style="192" customWidth="1"/>
    <col min="3853" max="4098" width="8.85546875" style="192"/>
    <col min="4099" max="4099" width="4" style="192" customWidth="1"/>
    <col min="4100" max="4100" width="7.42578125" style="192" customWidth="1"/>
    <col min="4101" max="4101" width="56.5703125" style="192" customWidth="1"/>
    <col min="4102" max="4102" width="3.5703125" style="192" bestFit="1" customWidth="1"/>
    <col min="4103" max="4103" width="3.42578125" style="192" bestFit="1" customWidth="1"/>
    <col min="4104" max="4104" width="4.5703125" style="192" customWidth="1"/>
    <col min="4105" max="4105" width="3.5703125" style="192" bestFit="1" customWidth="1"/>
    <col min="4106" max="4106" width="3.42578125" style="192" bestFit="1" customWidth="1"/>
    <col min="4107" max="4107" width="4.5703125" style="192" customWidth="1"/>
    <col min="4108" max="4108" width="48.42578125" style="192" customWidth="1"/>
    <col min="4109" max="4354" width="8.85546875" style="192"/>
    <col min="4355" max="4355" width="4" style="192" customWidth="1"/>
    <col min="4356" max="4356" width="7.42578125" style="192" customWidth="1"/>
    <col min="4357" max="4357" width="56.5703125" style="192" customWidth="1"/>
    <col min="4358" max="4358" width="3.5703125" style="192" bestFit="1" customWidth="1"/>
    <col min="4359" max="4359" width="3.42578125" style="192" bestFit="1" customWidth="1"/>
    <col min="4360" max="4360" width="4.5703125" style="192" customWidth="1"/>
    <col min="4361" max="4361" width="3.5703125" style="192" bestFit="1" customWidth="1"/>
    <col min="4362" max="4362" width="3.42578125" style="192" bestFit="1" customWidth="1"/>
    <col min="4363" max="4363" width="4.5703125" style="192" customWidth="1"/>
    <col min="4364" max="4364" width="48.42578125" style="192" customWidth="1"/>
    <col min="4365" max="4610" width="8.85546875" style="192"/>
    <col min="4611" max="4611" width="4" style="192" customWidth="1"/>
    <col min="4612" max="4612" width="7.42578125" style="192" customWidth="1"/>
    <col min="4613" max="4613" width="56.5703125" style="192" customWidth="1"/>
    <col min="4614" max="4614" width="3.5703125" style="192" bestFit="1" customWidth="1"/>
    <col min="4615" max="4615" width="3.42578125" style="192" bestFit="1" customWidth="1"/>
    <col min="4616" max="4616" width="4.5703125" style="192" customWidth="1"/>
    <col min="4617" max="4617" width="3.5703125" style="192" bestFit="1" customWidth="1"/>
    <col min="4618" max="4618" width="3.42578125" style="192" bestFit="1" customWidth="1"/>
    <col min="4619" max="4619" width="4.5703125" style="192" customWidth="1"/>
    <col min="4620" max="4620" width="48.42578125" style="192" customWidth="1"/>
    <col min="4621" max="4866" width="8.85546875" style="192"/>
    <col min="4867" max="4867" width="4" style="192" customWidth="1"/>
    <col min="4868" max="4868" width="7.42578125" style="192" customWidth="1"/>
    <col min="4869" max="4869" width="56.5703125" style="192" customWidth="1"/>
    <col min="4870" max="4870" width="3.5703125" style="192" bestFit="1" customWidth="1"/>
    <col min="4871" max="4871" width="3.42578125" style="192" bestFit="1" customWidth="1"/>
    <col min="4872" max="4872" width="4.5703125" style="192" customWidth="1"/>
    <col min="4873" max="4873" width="3.5703125" style="192" bestFit="1" customWidth="1"/>
    <col min="4874" max="4874" width="3.42578125" style="192" bestFit="1" customWidth="1"/>
    <col min="4875" max="4875" width="4.5703125" style="192" customWidth="1"/>
    <col min="4876" max="4876" width="48.42578125" style="192" customWidth="1"/>
    <col min="4877" max="5122" width="8.85546875" style="192"/>
    <col min="5123" max="5123" width="4" style="192" customWidth="1"/>
    <col min="5124" max="5124" width="7.42578125" style="192" customWidth="1"/>
    <col min="5125" max="5125" width="56.5703125" style="192" customWidth="1"/>
    <col min="5126" max="5126" width="3.5703125" style="192" bestFit="1" customWidth="1"/>
    <col min="5127" max="5127" width="3.42578125" style="192" bestFit="1" customWidth="1"/>
    <col min="5128" max="5128" width="4.5703125" style="192" customWidth="1"/>
    <col min="5129" max="5129" width="3.5703125" style="192" bestFit="1" customWidth="1"/>
    <col min="5130" max="5130" width="3.42578125" style="192" bestFit="1" customWidth="1"/>
    <col min="5131" max="5131" width="4.5703125" style="192" customWidth="1"/>
    <col min="5132" max="5132" width="48.42578125" style="192" customWidth="1"/>
    <col min="5133" max="5378" width="8.85546875" style="192"/>
    <col min="5379" max="5379" width="4" style="192" customWidth="1"/>
    <col min="5380" max="5380" width="7.42578125" style="192" customWidth="1"/>
    <col min="5381" max="5381" width="56.5703125" style="192" customWidth="1"/>
    <col min="5382" max="5382" width="3.5703125" style="192" bestFit="1" customWidth="1"/>
    <col min="5383" max="5383" width="3.42578125" style="192" bestFit="1" customWidth="1"/>
    <col min="5384" max="5384" width="4.5703125" style="192" customWidth="1"/>
    <col min="5385" max="5385" width="3.5703125" style="192" bestFit="1" customWidth="1"/>
    <col min="5386" max="5386" width="3.42578125" style="192" bestFit="1" customWidth="1"/>
    <col min="5387" max="5387" width="4.5703125" style="192" customWidth="1"/>
    <col min="5388" max="5388" width="48.42578125" style="192" customWidth="1"/>
    <col min="5389" max="5634" width="8.85546875" style="192"/>
    <col min="5635" max="5635" width="4" style="192" customWidth="1"/>
    <col min="5636" max="5636" width="7.42578125" style="192" customWidth="1"/>
    <col min="5637" max="5637" width="56.5703125" style="192" customWidth="1"/>
    <col min="5638" max="5638" width="3.5703125" style="192" bestFit="1" customWidth="1"/>
    <col min="5639" max="5639" width="3.42578125" style="192" bestFit="1" customWidth="1"/>
    <col min="5640" max="5640" width="4.5703125" style="192" customWidth="1"/>
    <col min="5641" max="5641" width="3.5703125" style="192" bestFit="1" customWidth="1"/>
    <col min="5642" max="5642" width="3.42578125" style="192" bestFit="1" customWidth="1"/>
    <col min="5643" max="5643" width="4.5703125" style="192" customWidth="1"/>
    <col min="5644" max="5644" width="48.42578125" style="192" customWidth="1"/>
    <col min="5645" max="5890" width="8.85546875" style="192"/>
    <col min="5891" max="5891" width="4" style="192" customWidth="1"/>
    <col min="5892" max="5892" width="7.42578125" style="192" customWidth="1"/>
    <col min="5893" max="5893" width="56.5703125" style="192" customWidth="1"/>
    <col min="5894" max="5894" width="3.5703125" style="192" bestFit="1" customWidth="1"/>
    <col min="5895" max="5895" width="3.42578125" style="192" bestFit="1" customWidth="1"/>
    <col min="5896" max="5896" width="4.5703125" style="192" customWidth="1"/>
    <col min="5897" max="5897" width="3.5703125" style="192" bestFit="1" customWidth="1"/>
    <col min="5898" max="5898" width="3.42578125" style="192" bestFit="1" customWidth="1"/>
    <col min="5899" max="5899" width="4.5703125" style="192" customWidth="1"/>
    <col min="5900" max="5900" width="48.42578125" style="192" customWidth="1"/>
    <col min="5901" max="6146" width="8.85546875" style="192"/>
    <col min="6147" max="6147" width="4" style="192" customWidth="1"/>
    <col min="6148" max="6148" width="7.42578125" style="192" customWidth="1"/>
    <col min="6149" max="6149" width="56.5703125" style="192" customWidth="1"/>
    <col min="6150" max="6150" width="3.5703125" style="192" bestFit="1" customWidth="1"/>
    <col min="6151" max="6151" width="3.42578125" style="192" bestFit="1" customWidth="1"/>
    <col min="6152" max="6152" width="4.5703125" style="192" customWidth="1"/>
    <col min="6153" max="6153" width="3.5703125" style="192" bestFit="1" customWidth="1"/>
    <col min="6154" max="6154" width="3.42578125" style="192" bestFit="1" customWidth="1"/>
    <col min="6155" max="6155" width="4.5703125" style="192" customWidth="1"/>
    <col min="6156" max="6156" width="48.42578125" style="192" customWidth="1"/>
    <col min="6157" max="6402" width="8.85546875" style="192"/>
    <col min="6403" max="6403" width="4" style="192" customWidth="1"/>
    <col min="6404" max="6404" width="7.42578125" style="192" customWidth="1"/>
    <col min="6405" max="6405" width="56.5703125" style="192" customWidth="1"/>
    <col min="6406" max="6406" width="3.5703125" style="192" bestFit="1" customWidth="1"/>
    <col min="6407" max="6407" width="3.42578125" style="192" bestFit="1" customWidth="1"/>
    <col min="6408" max="6408" width="4.5703125" style="192" customWidth="1"/>
    <col min="6409" max="6409" width="3.5703125" style="192" bestFit="1" customWidth="1"/>
    <col min="6410" max="6410" width="3.42578125" style="192" bestFit="1" customWidth="1"/>
    <col min="6411" max="6411" width="4.5703125" style="192" customWidth="1"/>
    <col min="6412" max="6412" width="48.42578125" style="192" customWidth="1"/>
    <col min="6413" max="6658" width="8.85546875" style="192"/>
    <col min="6659" max="6659" width="4" style="192" customWidth="1"/>
    <col min="6660" max="6660" width="7.42578125" style="192" customWidth="1"/>
    <col min="6661" max="6661" width="56.5703125" style="192" customWidth="1"/>
    <col min="6662" max="6662" width="3.5703125" style="192" bestFit="1" customWidth="1"/>
    <col min="6663" max="6663" width="3.42578125" style="192" bestFit="1" customWidth="1"/>
    <col min="6664" max="6664" width="4.5703125" style="192" customWidth="1"/>
    <col min="6665" max="6665" width="3.5703125" style="192" bestFit="1" customWidth="1"/>
    <col min="6666" max="6666" width="3.42578125" style="192" bestFit="1" customWidth="1"/>
    <col min="6667" max="6667" width="4.5703125" style="192" customWidth="1"/>
    <col min="6668" max="6668" width="48.42578125" style="192" customWidth="1"/>
    <col min="6669" max="6914" width="8.85546875" style="192"/>
    <col min="6915" max="6915" width="4" style="192" customWidth="1"/>
    <col min="6916" max="6916" width="7.42578125" style="192" customWidth="1"/>
    <col min="6917" max="6917" width="56.5703125" style="192" customWidth="1"/>
    <col min="6918" max="6918" width="3.5703125" style="192" bestFit="1" customWidth="1"/>
    <col min="6919" max="6919" width="3.42578125" style="192" bestFit="1" customWidth="1"/>
    <col min="6920" max="6920" width="4.5703125" style="192" customWidth="1"/>
    <col min="6921" max="6921" width="3.5703125" style="192" bestFit="1" customWidth="1"/>
    <col min="6922" max="6922" width="3.42578125" style="192" bestFit="1" customWidth="1"/>
    <col min="6923" max="6923" width="4.5703125" style="192" customWidth="1"/>
    <col min="6924" max="6924" width="48.42578125" style="192" customWidth="1"/>
    <col min="6925" max="7170" width="8.85546875" style="192"/>
    <col min="7171" max="7171" width="4" style="192" customWidth="1"/>
    <col min="7172" max="7172" width="7.42578125" style="192" customWidth="1"/>
    <col min="7173" max="7173" width="56.5703125" style="192" customWidth="1"/>
    <col min="7174" max="7174" width="3.5703125" style="192" bestFit="1" customWidth="1"/>
    <col min="7175" max="7175" width="3.42578125" style="192" bestFit="1" customWidth="1"/>
    <col min="7176" max="7176" width="4.5703125" style="192" customWidth="1"/>
    <col min="7177" max="7177" width="3.5703125" style="192" bestFit="1" customWidth="1"/>
    <col min="7178" max="7178" width="3.42578125" style="192" bestFit="1" customWidth="1"/>
    <col min="7179" max="7179" width="4.5703125" style="192" customWidth="1"/>
    <col min="7180" max="7180" width="48.42578125" style="192" customWidth="1"/>
    <col min="7181" max="7426" width="8.85546875" style="192"/>
    <col min="7427" max="7427" width="4" style="192" customWidth="1"/>
    <col min="7428" max="7428" width="7.42578125" style="192" customWidth="1"/>
    <col min="7429" max="7429" width="56.5703125" style="192" customWidth="1"/>
    <col min="7430" max="7430" width="3.5703125" style="192" bestFit="1" customWidth="1"/>
    <col min="7431" max="7431" width="3.42578125" style="192" bestFit="1" customWidth="1"/>
    <col min="7432" max="7432" width="4.5703125" style="192" customWidth="1"/>
    <col min="7433" max="7433" width="3.5703125" style="192" bestFit="1" customWidth="1"/>
    <col min="7434" max="7434" width="3.42578125" style="192" bestFit="1" customWidth="1"/>
    <col min="7435" max="7435" width="4.5703125" style="192" customWidth="1"/>
    <col min="7436" max="7436" width="48.42578125" style="192" customWidth="1"/>
    <col min="7437" max="7682" width="8.85546875" style="192"/>
    <col min="7683" max="7683" width="4" style="192" customWidth="1"/>
    <col min="7684" max="7684" width="7.42578125" style="192" customWidth="1"/>
    <col min="7685" max="7685" width="56.5703125" style="192" customWidth="1"/>
    <col min="7686" max="7686" width="3.5703125" style="192" bestFit="1" customWidth="1"/>
    <col min="7687" max="7687" width="3.42578125" style="192" bestFit="1" customWidth="1"/>
    <col min="7688" max="7688" width="4.5703125" style="192" customWidth="1"/>
    <col min="7689" max="7689" width="3.5703125" style="192" bestFit="1" customWidth="1"/>
    <col min="7690" max="7690" width="3.42578125" style="192" bestFit="1" customWidth="1"/>
    <col min="7691" max="7691" width="4.5703125" style="192" customWidth="1"/>
    <col min="7692" max="7692" width="48.42578125" style="192" customWidth="1"/>
    <col min="7693" max="7938" width="8.85546875" style="192"/>
    <col min="7939" max="7939" width="4" style="192" customWidth="1"/>
    <col min="7940" max="7940" width="7.42578125" style="192" customWidth="1"/>
    <col min="7941" max="7941" width="56.5703125" style="192" customWidth="1"/>
    <col min="7942" max="7942" width="3.5703125" style="192" bestFit="1" customWidth="1"/>
    <col min="7943" max="7943" width="3.42578125" style="192" bestFit="1" customWidth="1"/>
    <col min="7944" max="7944" width="4.5703125" style="192" customWidth="1"/>
    <col min="7945" max="7945" width="3.5703125" style="192" bestFit="1" customWidth="1"/>
    <col min="7946" max="7946" width="3.42578125" style="192" bestFit="1" customWidth="1"/>
    <col min="7947" max="7947" width="4.5703125" style="192" customWidth="1"/>
    <col min="7948" max="7948" width="48.42578125" style="192" customWidth="1"/>
    <col min="7949" max="8194" width="8.85546875" style="192"/>
    <col min="8195" max="8195" width="4" style="192" customWidth="1"/>
    <col min="8196" max="8196" width="7.42578125" style="192" customWidth="1"/>
    <col min="8197" max="8197" width="56.5703125" style="192" customWidth="1"/>
    <col min="8198" max="8198" width="3.5703125" style="192" bestFit="1" customWidth="1"/>
    <col min="8199" max="8199" width="3.42578125" style="192" bestFit="1" customWidth="1"/>
    <col min="8200" max="8200" width="4.5703125" style="192" customWidth="1"/>
    <col min="8201" max="8201" width="3.5703125" style="192" bestFit="1" customWidth="1"/>
    <col min="8202" max="8202" width="3.42578125" style="192" bestFit="1" customWidth="1"/>
    <col min="8203" max="8203" width="4.5703125" style="192" customWidth="1"/>
    <col min="8204" max="8204" width="48.42578125" style="192" customWidth="1"/>
    <col min="8205" max="8450" width="8.85546875" style="192"/>
    <col min="8451" max="8451" width="4" style="192" customWidth="1"/>
    <col min="8452" max="8452" width="7.42578125" style="192" customWidth="1"/>
    <col min="8453" max="8453" width="56.5703125" style="192" customWidth="1"/>
    <col min="8454" max="8454" width="3.5703125" style="192" bestFit="1" customWidth="1"/>
    <col min="8455" max="8455" width="3.42578125" style="192" bestFit="1" customWidth="1"/>
    <col min="8456" max="8456" width="4.5703125" style="192" customWidth="1"/>
    <col min="8457" max="8457" width="3.5703125" style="192" bestFit="1" customWidth="1"/>
    <col min="8458" max="8458" width="3.42578125" style="192" bestFit="1" customWidth="1"/>
    <col min="8459" max="8459" width="4.5703125" style="192" customWidth="1"/>
    <col min="8460" max="8460" width="48.42578125" style="192" customWidth="1"/>
    <col min="8461" max="8706" width="8.85546875" style="192"/>
    <col min="8707" max="8707" width="4" style="192" customWidth="1"/>
    <col min="8708" max="8708" width="7.42578125" style="192" customWidth="1"/>
    <col min="8709" max="8709" width="56.5703125" style="192" customWidth="1"/>
    <col min="8710" max="8710" width="3.5703125" style="192" bestFit="1" customWidth="1"/>
    <col min="8711" max="8711" width="3.42578125" style="192" bestFit="1" customWidth="1"/>
    <col min="8712" max="8712" width="4.5703125" style="192" customWidth="1"/>
    <col min="8713" max="8713" width="3.5703125" style="192" bestFit="1" customWidth="1"/>
    <col min="8714" max="8714" width="3.42578125" style="192" bestFit="1" customWidth="1"/>
    <col min="8715" max="8715" width="4.5703125" style="192" customWidth="1"/>
    <col min="8716" max="8716" width="48.42578125" style="192" customWidth="1"/>
    <col min="8717" max="8962" width="8.85546875" style="192"/>
    <col min="8963" max="8963" width="4" style="192" customWidth="1"/>
    <col min="8964" max="8964" width="7.42578125" style="192" customWidth="1"/>
    <col min="8965" max="8965" width="56.5703125" style="192" customWidth="1"/>
    <col min="8966" max="8966" width="3.5703125" style="192" bestFit="1" customWidth="1"/>
    <col min="8967" max="8967" width="3.42578125" style="192" bestFit="1" customWidth="1"/>
    <col min="8968" max="8968" width="4.5703125" style="192" customWidth="1"/>
    <col min="8969" max="8969" width="3.5703125" style="192" bestFit="1" customWidth="1"/>
    <col min="8970" max="8970" width="3.42578125" style="192" bestFit="1" customWidth="1"/>
    <col min="8971" max="8971" width="4.5703125" style="192" customWidth="1"/>
    <col min="8972" max="8972" width="48.42578125" style="192" customWidth="1"/>
    <col min="8973" max="9218" width="8.85546875" style="192"/>
    <col min="9219" max="9219" width="4" style="192" customWidth="1"/>
    <col min="9220" max="9220" width="7.42578125" style="192" customWidth="1"/>
    <col min="9221" max="9221" width="56.5703125" style="192" customWidth="1"/>
    <col min="9222" max="9222" width="3.5703125" style="192" bestFit="1" customWidth="1"/>
    <col min="9223" max="9223" width="3.42578125" style="192" bestFit="1" customWidth="1"/>
    <col min="9224" max="9224" width="4.5703125" style="192" customWidth="1"/>
    <col min="9225" max="9225" width="3.5703125" style="192" bestFit="1" customWidth="1"/>
    <col min="9226" max="9226" width="3.42578125" style="192" bestFit="1" customWidth="1"/>
    <col min="9227" max="9227" width="4.5703125" style="192" customWidth="1"/>
    <col min="9228" max="9228" width="48.42578125" style="192" customWidth="1"/>
    <col min="9229" max="9474" width="8.85546875" style="192"/>
    <col min="9475" max="9475" width="4" style="192" customWidth="1"/>
    <col min="9476" max="9476" width="7.42578125" style="192" customWidth="1"/>
    <col min="9477" max="9477" width="56.5703125" style="192" customWidth="1"/>
    <col min="9478" max="9478" width="3.5703125" style="192" bestFit="1" customWidth="1"/>
    <col min="9479" max="9479" width="3.42578125" style="192" bestFit="1" customWidth="1"/>
    <col min="9480" max="9480" width="4.5703125" style="192" customWidth="1"/>
    <col min="9481" max="9481" width="3.5703125" style="192" bestFit="1" customWidth="1"/>
    <col min="9482" max="9482" width="3.42578125" style="192" bestFit="1" customWidth="1"/>
    <col min="9483" max="9483" width="4.5703125" style="192" customWidth="1"/>
    <col min="9484" max="9484" width="48.42578125" style="192" customWidth="1"/>
    <col min="9485" max="9730" width="8.85546875" style="192"/>
    <col min="9731" max="9731" width="4" style="192" customWidth="1"/>
    <col min="9732" max="9732" width="7.42578125" style="192" customWidth="1"/>
    <col min="9733" max="9733" width="56.5703125" style="192" customWidth="1"/>
    <col min="9734" max="9734" width="3.5703125" style="192" bestFit="1" customWidth="1"/>
    <col min="9735" max="9735" width="3.42578125" style="192" bestFit="1" customWidth="1"/>
    <col min="9736" max="9736" width="4.5703125" style="192" customWidth="1"/>
    <col min="9737" max="9737" width="3.5703125" style="192" bestFit="1" customWidth="1"/>
    <col min="9738" max="9738" width="3.42578125" style="192" bestFit="1" customWidth="1"/>
    <col min="9739" max="9739" width="4.5703125" style="192" customWidth="1"/>
    <col min="9740" max="9740" width="48.42578125" style="192" customWidth="1"/>
    <col min="9741" max="9986" width="8.85546875" style="192"/>
    <col min="9987" max="9987" width="4" style="192" customWidth="1"/>
    <col min="9988" max="9988" width="7.42578125" style="192" customWidth="1"/>
    <col min="9989" max="9989" width="56.5703125" style="192" customWidth="1"/>
    <col min="9990" max="9990" width="3.5703125" style="192" bestFit="1" customWidth="1"/>
    <col min="9991" max="9991" width="3.42578125" style="192" bestFit="1" customWidth="1"/>
    <col min="9992" max="9992" width="4.5703125" style="192" customWidth="1"/>
    <col min="9993" max="9993" width="3.5703125" style="192" bestFit="1" customWidth="1"/>
    <col min="9994" max="9994" width="3.42578125" style="192" bestFit="1" customWidth="1"/>
    <col min="9995" max="9995" width="4.5703125" style="192" customWidth="1"/>
    <col min="9996" max="9996" width="48.42578125" style="192" customWidth="1"/>
    <col min="9997" max="10242" width="8.85546875" style="192"/>
    <col min="10243" max="10243" width="4" style="192" customWidth="1"/>
    <col min="10244" max="10244" width="7.42578125" style="192" customWidth="1"/>
    <col min="10245" max="10245" width="56.5703125" style="192" customWidth="1"/>
    <col min="10246" max="10246" width="3.5703125" style="192" bestFit="1" customWidth="1"/>
    <col min="10247" max="10247" width="3.42578125" style="192" bestFit="1" customWidth="1"/>
    <col min="10248" max="10248" width="4.5703125" style="192" customWidth="1"/>
    <col min="10249" max="10249" width="3.5703125" style="192" bestFit="1" customWidth="1"/>
    <col min="10250" max="10250" width="3.42578125" style="192" bestFit="1" customWidth="1"/>
    <col min="10251" max="10251" width="4.5703125" style="192" customWidth="1"/>
    <col min="10252" max="10252" width="48.42578125" style="192" customWidth="1"/>
    <col min="10253" max="10498" width="8.85546875" style="192"/>
    <col min="10499" max="10499" width="4" style="192" customWidth="1"/>
    <col min="10500" max="10500" width="7.42578125" style="192" customWidth="1"/>
    <col min="10501" max="10501" width="56.5703125" style="192" customWidth="1"/>
    <col min="10502" max="10502" width="3.5703125" style="192" bestFit="1" customWidth="1"/>
    <col min="10503" max="10503" width="3.42578125" style="192" bestFit="1" customWidth="1"/>
    <col min="10504" max="10504" width="4.5703125" style="192" customWidth="1"/>
    <col min="10505" max="10505" width="3.5703125" style="192" bestFit="1" customWidth="1"/>
    <col min="10506" max="10506" width="3.42578125" style="192" bestFit="1" customWidth="1"/>
    <col min="10507" max="10507" width="4.5703125" style="192" customWidth="1"/>
    <col min="10508" max="10508" width="48.42578125" style="192" customWidth="1"/>
    <col min="10509" max="10754" width="8.85546875" style="192"/>
    <col min="10755" max="10755" width="4" style="192" customWidth="1"/>
    <col min="10756" max="10756" width="7.42578125" style="192" customWidth="1"/>
    <col min="10757" max="10757" width="56.5703125" style="192" customWidth="1"/>
    <col min="10758" max="10758" width="3.5703125" style="192" bestFit="1" customWidth="1"/>
    <col min="10759" max="10759" width="3.42578125" style="192" bestFit="1" customWidth="1"/>
    <col min="10760" max="10760" width="4.5703125" style="192" customWidth="1"/>
    <col min="10761" max="10761" width="3.5703125" style="192" bestFit="1" customWidth="1"/>
    <col min="10762" max="10762" width="3.42578125" style="192" bestFit="1" customWidth="1"/>
    <col min="10763" max="10763" width="4.5703125" style="192" customWidth="1"/>
    <col min="10764" max="10764" width="48.42578125" style="192" customWidth="1"/>
    <col min="10765" max="11010" width="8.85546875" style="192"/>
    <col min="11011" max="11011" width="4" style="192" customWidth="1"/>
    <col min="11012" max="11012" width="7.42578125" style="192" customWidth="1"/>
    <col min="11013" max="11013" width="56.5703125" style="192" customWidth="1"/>
    <col min="11014" max="11014" width="3.5703125" style="192" bestFit="1" customWidth="1"/>
    <col min="11015" max="11015" width="3.42578125" style="192" bestFit="1" customWidth="1"/>
    <col min="11016" max="11016" width="4.5703125" style="192" customWidth="1"/>
    <col min="11017" max="11017" width="3.5703125" style="192" bestFit="1" customWidth="1"/>
    <col min="11018" max="11018" width="3.42578125" style="192" bestFit="1" customWidth="1"/>
    <col min="11019" max="11019" width="4.5703125" style="192" customWidth="1"/>
    <col min="11020" max="11020" width="48.42578125" style="192" customWidth="1"/>
    <col min="11021" max="11266" width="8.85546875" style="192"/>
    <col min="11267" max="11267" width="4" style="192" customWidth="1"/>
    <col min="11268" max="11268" width="7.42578125" style="192" customWidth="1"/>
    <col min="11269" max="11269" width="56.5703125" style="192" customWidth="1"/>
    <col min="11270" max="11270" width="3.5703125" style="192" bestFit="1" customWidth="1"/>
    <col min="11271" max="11271" width="3.42578125" style="192" bestFit="1" customWidth="1"/>
    <col min="11272" max="11272" width="4.5703125" style="192" customWidth="1"/>
    <col min="11273" max="11273" width="3.5703125" style="192" bestFit="1" customWidth="1"/>
    <col min="11274" max="11274" width="3.42578125" style="192" bestFit="1" customWidth="1"/>
    <col min="11275" max="11275" width="4.5703125" style="192" customWidth="1"/>
    <col min="11276" max="11276" width="48.42578125" style="192" customWidth="1"/>
    <col min="11277" max="11522" width="8.85546875" style="192"/>
    <col min="11523" max="11523" width="4" style="192" customWidth="1"/>
    <col min="11524" max="11524" width="7.42578125" style="192" customWidth="1"/>
    <col min="11525" max="11525" width="56.5703125" style="192" customWidth="1"/>
    <col min="11526" max="11526" width="3.5703125" style="192" bestFit="1" customWidth="1"/>
    <col min="11527" max="11527" width="3.42578125" style="192" bestFit="1" customWidth="1"/>
    <col min="11528" max="11528" width="4.5703125" style="192" customWidth="1"/>
    <col min="11529" max="11529" width="3.5703125" style="192" bestFit="1" customWidth="1"/>
    <col min="11530" max="11530" width="3.42578125" style="192" bestFit="1" customWidth="1"/>
    <col min="11531" max="11531" width="4.5703125" style="192" customWidth="1"/>
    <col min="11532" max="11532" width="48.42578125" style="192" customWidth="1"/>
    <col min="11533" max="11778" width="8.85546875" style="192"/>
    <col min="11779" max="11779" width="4" style="192" customWidth="1"/>
    <col min="11780" max="11780" width="7.42578125" style="192" customWidth="1"/>
    <col min="11781" max="11781" width="56.5703125" style="192" customWidth="1"/>
    <col min="11782" max="11782" width="3.5703125" style="192" bestFit="1" customWidth="1"/>
    <col min="11783" max="11783" width="3.42578125" style="192" bestFit="1" customWidth="1"/>
    <col min="11784" max="11784" width="4.5703125" style="192" customWidth="1"/>
    <col min="11785" max="11785" width="3.5703125" style="192" bestFit="1" customWidth="1"/>
    <col min="11786" max="11786" width="3.42578125" style="192" bestFit="1" customWidth="1"/>
    <col min="11787" max="11787" width="4.5703125" style="192" customWidth="1"/>
    <col min="11788" max="11788" width="48.42578125" style="192" customWidth="1"/>
    <col min="11789" max="12034" width="8.85546875" style="192"/>
    <col min="12035" max="12035" width="4" style="192" customWidth="1"/>
    <col min="12036" max="12036" width="7.42578125" style="192" customWidth="1"/>
    <col min="12037" max="12037" width="56.5703125" style="192" customWidth="1"/>
    <col min="12038" max="12038" width="3.5703125" style="192" bestFit="1" customWidth="1"/>
    <col min="12039" max="12039" width="3.42578125" style="192" bestFit="1" customWidth="1"/>
    <col min="12040" max="12040" width="4.5703125" style="192" customWidth="1"/>
    <col min="12041" max="12041" width="3.5703125" style="192" bestFit="1" customWidth="1"/>
    <col min="12042" max="12042" width="3.42578125" style="192" bestFit="1" customWidth="1"/>
    <col min="12043" max="12043" width="4.5703125" style="192" customWidth="1"/>
    <col min="12044" max="12044" width="48.42578125" style="192" customWidth="1"/>
    <col min="12045" max="12290" width="8.85546875" style="192"/>
    <col min="12291" max="12291" width="4" style="192" customWidth="1"/>
    <col min="12292" max="12292" width="7.42578125" style="192" customWidth="1"/>
    <col min="12293" max="12293" width="56.5703125" style="192" customWidth="1"/>
    <col min="12294" max="12294" width="3.5703125" style="192" bestFit="1" customWidth="1"/>
    <col min="12295" max="12295" width="3.42578125" style="192" bestFit="1" customWidth="1"/>
    <col min="12296" max="12296" width="4.5703125" style="192" customWidth="1"/>
    <col min="12297" max="12297" width="3.5703125" style="192" bestFit="1" customWidth="1"/>
    <col min="12298" max="12298" width="3.42578125" style="192" bestFit="1" customWidth="1"/>
    <col min="12299" max="12299" width="4.5703125" style="192" customWidth="1"/>
    <col min="12300" max="12300" width="48.42578125" style="192" customWidth="1"/>
    <col min="12301" max="12546" width="8.85546875" style="192"/>
    <col min="12547" max="12547" width="4" style="192" customWidth="1"/>
    <col min="12548" max="12548" width="7.42578125" style="192" customWidth="1"/>
    <col min="12549" max="12549" width="56.5703125" style="192" customWidth="1"/>
    <col min="12550" max="12550" width="3.5703125" style="192" bestFit="1" customWidth="1"/>
    <col min="12551" max="12551" width="3.42578125" style="192" bestFit="1" customWidth="1"/>
    <col min="12552" max="12552" width="4.5703125" style="192" customWidth="1"/>
    <col min="12553" max="12553" width="3.5703125" style="192" bestFit="1" customWidth="1"/>
    <col min="12554" max="12554" width="3.42578125" style="192" bestFit="1" customWidth="1"/>
    <col min="12555" max="12555" width="4.5703125" style="192" customWidth="1"/>
    <col min="12556" max="12556" width="48.42578125" style="192" customWidth="1"/>
    <col min="12557" max="12802" width="8.85546875" style="192"/>
    <col min="12803" max="12803" width="4" style="192" customWidth="1"/>
    <col min="12804" max="12804" width="7.42578125" style="192" customWidth="1"/>
    <col min="12805" max="12805" width="56.5703125" style="192" customWidth="1"/>
    <col min="12806" max="12806" width="3.5703125" style="192" bestFit="1" customWidth="1"/>
    <col min="12807" max="12807" width="3.42578125" style="192" bestFit="1" customWidth="1"/>
    <col min="12808" max="12808" width="4.5703125" style="192" customWidth="1"/>
    <col min="12809" max="12809" width="3.5703125" style="192" bestFit="1" customWidth="1"/>
    <col min="12810" max="12810" width="3.42578125" style="192" bestFit="1" customWidth="1"/>
    <col min="12811" max="12811" width="4.5703125" style="192" customWidth="1"/>
    <col min="12812" max="12812" width="48.42578125" style="192" customWidth="1"/>
    <col min="12813" max="13058" width="8.85546875" style="192"/>
    <col min="13059" max="13059" width="4" style="192" customWidth="1"/>
    <col min="13060" max="13060" width="7.42578125" style="192" customWidth="1"/>
    <col min="13061" max="13061" width="56.5703125" style="192" customWidth="1"/>
    <col min="13062" max="13062" width="3.5703125" style="192" bestFit="1" customWidth="1"/>
    <col min="13063" max="13063" width="3.42578125" style="192" bestFit="1" customWidth="1"/>
    <col min="13064" max="13064" width="4.5703125" style="192" customWidth="1"/>
    <col min="13065" max="13065" width="3.5703125" style="192" bestFit="1" customWidth="1"/>
    <col min="13066" max="13066" width="3.42578125" style="192" bestFit="1" customWidth="1"/>
    <col min="13067" max="13067" width="4.5703125" style="192" customWidth="1"/>
    <col min="13068" max="13068" width="48.42578125" style="192" customWidth="1"/>
    <col min="13069" max="13314" width="8.85546875" style="192"/>
    <col min="13315" max="13315" width="4" style="192" customWidth="1"/>
    <col min="13316" max="13316" width="7.42578125" style="192" customWidth="1"/>
    <col min="13317" max="13317" width="56.5703125" style="192" customWidth="1"/>
    <col min="13318" max="13318" width="3.5703125" style="192" bestFit="1" customWidth="1"/>
    <col min="13319" max="13319" width="3.42578125" style="192" bestFit="1" customWidth="1"/>
    <col min="13320" max="13320" width="4.5703125" style="192" customWidth="1"/>
    <col min="13321" max="13321" width="3.5703125" style="192" bestFit="1" customWidth="1"/>
    <col min="13322" max="13322" width="3.42578125" style="192" bestFit="1" customWidth="1"/>
    <col min="13323" max="13323" width="4.5703125" style="192" customWidth="1"/>
    <col min="13324" max="13324" width="48.42578125" style="192" customWidth="1"/>
    <col min="13325" max="13570" width="8.85546875" style="192"/>
    <col min="13571" max="13571" width="4" style="192" customWidth="1"/>
    <col min="13572" max="13572" width="7.42578125" style="192" customWidth="1"/>
    <col min="13573" max="13573" width="56.5703125" style="192" customWidth="1"/>
    <col min="13574" max="13574" width="3.5703125" style="192" bestFit="1" customWidth="1"/>
    <col min="13575" max="13575" width="3.42578125" style="192" bestFit="1" customWidth="1"/>
    <col min="13576" max="13576" width="4.5703125" style="192" customWidth="1"/>
    <col min="13577" max="13577" width="3.5703125" style="192" bestFit="1" customWidth="1"/>
    <col min="13578" max="13578" width="3.42578125" style="192" bestFit="1" customWidth="1"/>
    <col min="13579" max="13579" width="4.5703125" style="192" customWidth="1"/>
    <col min="13580" max="13580" width="48.42578125" style="192" customWidth="1"/>
    <col min="13581" max="13826" width="8.85546875" style="192"/>
    <col min="13827" max="13827" width="4" style="192" customWidth="1"/>
    <col min="13828" max="13828" width="7.42578125" style="192" customWidth="1"/>
    <col min="13829" max="13829" width="56.5703125" style="192" customWidth="1"/>
    <col min="13830" max="13830" width="3.5703125" style="192" bestFit="1" customWidth="1"/>
    <col min="13831" max="13831" width="3.42578125" style="192" bestFit="1" customWidth="1"/>
    <col min="13832" max="13832" width="4.5703125" style="192" customWidth="1"/>
    <col min="13833" max="13833" width="3.5703125" style="192" bestFit="1" customWidth="1"/>
    <col min="13834" max="13834" width="3.42578125" style="192" bestFit="1" customWidth="1"/>
    <col min="13835" max="13835" width="4.5703125" style="192" customWidth="1"/>
    <col min="13836" max="13836" width="48.42578125" style="192" customWidth="1"/>
    <col min="13837" max="14082" width="8.85546875" style="192"/>
    <col min="14083" max="14083" width="4" style="192" customWidth="1"/>
    <col min="14084" max="14084" width="7.42578125" style="192" customWidth="1"/>
    <col min="14085" max="14085" width="56.5703125" style="192" customWidth="1"/>
    <col min="14086" max="14086" width="3.5703125" style="192" bestFit="1" customWidth="1"/>
    <col min="14087" max="14087" width="3.42578125" style="192" bestFit="1" customWidth="1"/>
    <col min="14088" max="14088" width="4.5703125" style="192" customWidth="1"/>
    <col min="14089" max="14089" width="3.5703125" style="192" bestFit="1" customWidth="1"/>
    <col min="14090" max="14090" width="3.42578125" style="192" bestFit="1" customWidth="1"/>
    <col min="14091" max="14091" width="4.5703125" style="192" customWidth="1"/>
    <col min="14092" max="14092" width="48.42578125" style="192" customWidth="1"/>
    <col min="14093" max="14338" width="8.85546875" style="192"/>
    <col min="14339" max="14339" width="4" style="192" customWidth="1"/>
    <col min="14340" max="14340" width="7.42578125" style="192" customWidth="1"/>
    <col min="14341" max="14341" width="56.5703125" style="192" customWidth="1"/>
    <col min="14342" max="14342" width="3.5703125" style="192" bestFit="1" customWidth="1"/>
    <col min="14343" max="14343" width="3.42578125" style="192" bestFit="1" customWidth="1"/>
    <col min="14344" max="14344" width="4.5703125" style="192" customWidth="1"/>
    <col min="14345" max="14345" width="3.5703125" style="192" bestFit="1" customWidth="1"/>
    <col min="14346" max="14346" width="3.42578125" style="192" bestFit="1" customWidth="1"/>
    <col min="14347" max="14347" width="4.5703125" style="192" customWidth="1"/>
    <col min="14348" max="14348" width="48.42578125" style="192" customWidth="1"/>
    <col min="14349" max="14594" width="8.85546875" style="192"/>
    <col min="14595" max="14595" width="4" style="192" customWidth="1"/>
    <col min="14596" max="14596" width="7.42578125" style="192" customWidth="1"/>
    <col min="14597" max="14597" width="56.5703125" style="192" customWidth="1"/>
    <col min="14598" max="14598" width="3.5703125" style="192" bestFit="1" customWidth="1"/>
    <col min="14599" max="14599" width="3.42578125" style="192" bestFit="1" customWidth="1"/>
    <col min="14600" max="14600" width="4.5703125" style="192" customWidth="1"/>
    <col min="14601" max="14601" width="3.5703125" style="192" bestFit="1" customWidth="1"/>
    <col min="14602" max="14602" width="3.42578125" style="192" bestFit="1" customWidth="1"/>
    <col min="14603" max="14603" width="4.5703125" style="192" customWidth="1"/>
    <col min="14604" max="14604" width="48.42578125" style="192" customWidth="1"/>
    <col min="14605" max="14850" width="8.85546875" style="192"/>
    <col min="14851" max="14851" width="4" style="192" customWidth="1"/>
    <col min="14852" max="14852" width="7.42578125" style="192" customWidth="1"/>
    <col min="14853" max="14853" width="56.5703125" style="192" customWidth="1"/>
    <col min="14854" max="14854" width="3.5703125" style="192" bestFit="1" customWidth="1"/>
    <col min="14855" max="14855" width="3.42578125" style="192" bestFit="1" customWidth="1"/>
    <col min="14856" max="14856" width="4.5703125" style="192" customWidth="1"/>
    <col min="14857" max="14857" width="3.5703125" style="192" bestFit="1" customWidth="1"/>
    <col min="14858" max="14858" width="3.42578125" style="192" bestFit="1" customWidth="1"/>
    <col min="14859" max="14859" width="4.5703125" style="192" customWidth="1"/>
    <col min="14860" max="14860" width="48.42578125" style="192" customWidth="1"/>
    <col min="14861" max="15106" width="8.85546875" style="192"/>
    <col min="15107" max="15107" width="4" style="192" customWidth="1"/>
    <col min="15108" max="15108" width="7.42578125" style="192" customWidth="1"/>
    <col min="15109" max="15109" width="56.5703125" style="192" customWidth="1"/>
    <col min="15110" max="15110" width="3.5703125" style="192" bestFit="1" customWidth="1"/>
    <col min="15111" max="15111" width="3.42578125" style="192" bestFit="1" customWidth="1"/>
    <col min="15112" max="15112" width="4.5703125" style="192" customWidth="1"/>
    <col min="15113" max="15113" width="3.5703125" style="192" bestFit="1" customWidth="1"/>
    <col min="15114" max="15114" width="3.42578125" style="192" bestFit="1" customWidth="1"/>
    <col min="15115" max="15115" width="4.5703125" style="192" customWidth="1"/>
    <col min="15116" max="15116" width="48.42578125" style="192" customWidth="1"/>
    <col min="15117" max="15362" width="8.85546875" style="192"/>
    <col min="15363" max="15363" width="4" style="192" customWidth="1"/>
    <col min="15364" max="15364" width="7.42578125" style="192" customWidth="1"/>
    <col min="15365" max="15365" width="56.5703125" style="192" customWidth="1"/>
    <col min="15366" max="15366" width="3.5703125" style="192" bestFit="1" customWidth="1"/>
    <col min="15367" max="15367" width="3.42578125" style="192" bestFit="1" customWidth="1"/>
    <col min="15368" max="15368" width="4.5703125" style="192" customWidth="1"/>
    <col min="15369" max="15369" width="3.5703125" style="192" bestFit="1" customWidth="1"/>
    <col min="15370" max="15370" width="3.42578125" style="192" bestFit="1" customWidth="1"/>
    <col min="15371" max="15371" width="4.5703125" style="192" customWidth="1"/>
    <col min="15372" max="15372" width="48.42578125" style="192" customWidth="1"/>
    <col min="15373" max="15618" width="8.85546875" style="192"/>
    <col min="15619" max="15619" width="4" style="192" customWidth="1"/>
    <col min="15620" max="15620" width="7.42578125" style="192" customWidth="1"/>
    <col min="15621" max="15621" width="56.5703125" style="192" customWidth="1"/>
    <col min="15622" max="15622" width="3.5703125" style="192" bestFit="1" customWidth="1"/>
    <col min="15623" max="15623" width="3.42578125" style="192" bestFit="1" customWidth="1"/>
    <col min="15624" max="15624" width="4.5703125" style="192" customWidth="1"/>
    <col min="15625" max="15625" width="3.5703125" style="192" bestFit="1" customWidth="1"/>
    <col min="15626" max="15626" width="3.42578125" style="192" bestFit="1" customWidth="1"/>
    <col min="15627" max="15627" width="4.5703125" style="192" customWidth="1"/>
    <col min="15628" max="15628" width="48.42578125" style="192" customWidth="1"/>
    <col min="15629" max="15874" width="8.85546875" style="192"/>
    <col min="15875" max="15875" width="4" style="192" customWidth="1"/>
    <col min="15876" max="15876" width="7.42578125" style="192" customWidth="1"/>
    <col min="15877" max="15877" width="56.5703125" style="192" customWidth="1"/>
    <col min="15878" max="15878" width="3.5703125" style="192" bestFit="1" customWidth="1"/>
    <col min="15879" max="15879" width="3.42578125" style="192" bestFit="1" customWidth="1"/>
    <col min="15880" max="15880" width="4.5703125" style="192" customWidth="1"/>
    <col min="15881" max="15881" width="3.5703125" style="192" bestFit="1" customWidth="1"/>
    <col min="15882" max="15882" width="3.42578125" style="192" bestFit="1" customWidth="1"/>
    <col min="15883" max="15883" width="4.5703125" style="192" customWidth="1"/>
    <col min="15884" max="15884" width="48.42578125" style="192" customWidth="1"/>
    <col min="15885" max="16130" width="8.85546875" style="192"/>
    <col min="16131" max="16131" width="4" style="192" customWidth="1"/>
    <col min="16132" max="16132" width="7.42578125" style="192" customWidth="1"/>
    <col min="16133" max="16133" width="56.5703125" style="192" customWidth="1"/>
    <col min="16134" max="16134" width="3.5703125" style="192" bestFit="1" customWidth="1"/>
    <col min="16135" max="16135" width="3.42578125" style="192" bestFit="1" customWidth="1"/>
    <col min="16136" max="16136" width="4.5703125" style="192" customWidth="1"/>
    <col min="16137" max="16137" width="3.5703125" style="192" bestFit="1" customWidth="1"/>
    <col min="16138" max="16138" width="3.42578125" style="192" bestFit="1" customWidth="1"/>
    <col min="16139" max="16139" width="4.5703125" style="192" customWidth="1"/>
    <col min="16140" max="16140" width="48.42578125" style="192" customWidth="1"/>
    <col min="16141" max="16384" width="8.85546875" style="192"/>
  </cols>
  <sheetData>
    <row r="1" spans="1:12" s="596" customFormat="1" ht="23.25">
      <c r="A1" s="958" t="s">
        <v>839</v>
      </c>
      <c r="B1" s="958"/>
      <c r="C1" s="958"/>
      <c r="D1" s="958"/>
      <c r="E1" s="958"/>
      <c r="F1" s="958"/>
      <c r="G1" s="958"/>
      <c r="H1" s="958"/>
      <c r="I1" s="958"/>
      <c r="J1" s="958"/>
      <c r="K1" s="958"/>
      <c r="L1" s="958"/>
    </row>
    <row r="2" spans="1:12" s="596" customFormat="1" ht="14.1" customHeight="1">
      <c r="A2" s="597"/>
      <c r="B2" s="597"/>
      <c r="D2" s="685"/>
      <c r="E2" s="597"/>
      <c r="F2" s="597"/>
      <c r="G2" s="597"/>
      <c r="H2" s="598"/>
      <c r="I2" s="597"/>
      <c r="J2" s="597"/>
      <c r="K2" s="597"/>
      <c r="L2" s="598"/>
    </row>
    <row r="3" spans="1:12" s="596" customFormat="1" ht="14.1" customHeight="1">
      <c r="A3" s="599" t="s">
        <v>31</v>
      </c>
      <c r="B3" s="597"/>
      <c r="C3" s="600" t="str">
        <f>'3.0 PAL 128'!G9</f>
        <v>type here</v>
      </c>
      <c r="D3" s="686"/>
      <c r="E3" s="597"/>
      <c r="F3" s="597"/>
      <c r="G3" s="597"/>
      <c r="H3" s="601" t="s">
        <v>1023</v>
      </c>
      <c r="I3" s="600" t="str">
        <f>'3.0 PAL 128'!I9</f>
        <v>type here</v>
      </c>
      <c r="J3" s="602"/>
      <c r="K3" s="602"/>
      <c r="L3" s="603"/>
    </row>
    <row r="4" spans="1:12" s="596" customFormat="1" ht="14.1" customHeight="1">
      <c r="A4" s="599" t="s">
        <v>9</v>
      </c>
      <c r="B4" s="597"/>
      <c r="C4" s="600" t="str">
        <f>'3.0 PAL 128'!J10</f>
        <v>type here</v>
      </c>
      <c r="D4" s="686"/>
      <c r="E4" s="597"/>
      <c r="F4" s="599"/>
      <c r="G4" s="599"/>
      <c r="H4" s="601" t="s">
        <v>791</v>
      </c>
      <c r="I4" s="604" t="str">
        <f>'3.0 PAL 128'!J8</f>
        <v>type here</v>
      </c>
      <c r="J4" s="605"/>
      <c r="K4" s="605"/>
      <c r="L4" s="606"/>
    </row>
    <row r="5" spans="1:12" s="596" customFormat="1" ht="14.1" customHeight="1">
      <c r="A5" s="599" t="s">
        <v>86</v>
      </c>
      <c r="B5" s="597"/>
      <c r="C5" s="607" t="str">
        <f>'3.0 PAL 128'!D9</f>
        <v>type here</v>
      </c>
      <c r="D5" s="686"/>
      <c r="F5" s="599"/>
      <c r="G5" s="599"/>
      <c r="H5" s="601" t="s">
        <v>792</v>
      </c>
      <c r="I5" s="606" t="str">
        <f>'3.0 PAL 128'!J18</f>
        <v>type LOT NUMBER here</v>
      </c>
      <c r="J5" s="605"/>
      <c r="K5" s="605"/>
      <c r="L5" s="606"/>
    </row>
    <row r="6" spans="1:12" s="596" customFormat="1" ht="14.1" customHeight="1">
      <c r="A6" s="777" t="s">
        <v>9</v>
      </c>
      <c r="B6" s="778"/>
      <c r="C6" s="779" t="s">
        <v>986</v>
      </c>
      <c r="D6" s="686"/>
      <c r="F6" s="599"/>
      <c r="G6" s="599"/>
      <c r="H6" s="601"/>
      <c r="I6" s="775"/>
      <c r="J6" s="776"/>
      <c r="K6" s="776"/>
      <c r="L6" s="775"/>
    </row>
    <row r="7" spans="1:12" s="596" customFormat="1" ht="14.1" customHeight="1">
      <c r="A7" s="777" t="s">
        <v>86</v>
      </c>
      <c r="B7" s="778"/>
      <c r="C7" s="779" t="s">
        <v>986</v>
      </c>
      <c r="D7" s="686"/>
      <c r="F7" s="599"/>
      <c r="G7" s="599"/>
      <c r="H7" s="601"/>
      <c r="I7" s="775"/>
      <c r="J7" s="776"/>
      <c r="K7" s="776"/>
      <c r="L7" s="775"/>
    </row>
    <row r="8" spans="1:12" s="596" customFormat="1" ht="13.5" customHeight="1">
      <c r="D8" s="685"/>
      <c r="E8" s="597"/>
      <c r="F8" s="597"/>
      <c r="G8" s="597"/>
      <c r="H8" s="598"/>
      <c r="I8" s="597"/>
      <c r="J8" s="597"/>
      <c r="K8" s="597"/>
      <c r="L8" s="609"/>
    </row>
    <row r="9" spans="1:12" s="596" customFormat="1">
      <c r="A9" s="610" t="s">
        <v>840</v>
      </c>
      <c r="B9" s="597"/>
      <c r="D9" s="685"/>
      <c r="E9" s="597"/>
      <c r="F9" s="597"/>
      <c r="G9" s="597"/>
      <c r="H9" s="598"/>
      <c r="I9" s="597"/>
      <c r="J9" s="597"/>
      <c r="K9" s="597"/>
      <c r="L9" s="598"/>
    </row>
    <row r="10" spans="1:12" s="596" customFormat="1" ht="14.45" customHeight="1">
      <c r="A10" s="611"/>
      <c r="B10" s="611" t="s">
        <v>87</v>
      </c>
      <c r="C10" s="612"/>
      <c r="D10" s="696"/>
      <c r="E10" s="961" t="s">
        <v>88</v>
      </c>
      <c r="F10" s="962"/>
      <c r="G10" s="962"/>
      <c r="H10" s="963"/>
      <c r="I10" s="964" t="s">
        <v>828</v>
      </c>
      <c r="J10" s="965"/>
      <c r="K10" s="965"/>
      <c r="L10" s="966"/>
    </row>
    <row r="11" spans="1:12" s="596" customFormat="1" ht="12.75" thickBot="1">
      <c r="A11" s="613" t="s">
        <v>89</v>
      </c>
      <c r="B11" s="613" t="s">
        <v>90</v>
      </c>
      <c r="C11" s="614" t="s">
        <v>91</v>
      </c>
      <c r="D11" s="697" t="s">
        <v>846</v>
      </c>
      <c r="E11" s="615" t="s">
        <v>92</v>
      </c>
      <c r="F11" s="615" t="s">
        <v>93</v>
      </c>
      <c r="G11" s="615" t="s">
        <v>1009</v>
      </c>
      <c r="H11" s="616" t="s">
        <v>732</v>
      </c>
      <c r="I11" s="617" t="s">
        <v>92</v>
      </c>
      <c r="J11" s="617" t="s">
        <v>93</v>
      </c>
      <c r="K11" s="617" t="s">
        <v>1009</v>
      </c>
      <c r="L11" s="618" t="s">
        <v>829</v>
      </c>
    </row>
    <row r="12" spans="1:12" s="596" customFormat="1">
      <c r="A12" s="619" t="s">
        <v>844</v>
      </c>
      <c r="B12" s="620"/>
      <c r="C12" s="621"/>
      <c r="D12" s="687"/>
      <c r="E12" s="620"/>
      <c r="F12" s="620"/>
      <c r="G12" s="620"/>
      <c r="H12" s="622"/>
      <c r="I12" s="620"/>
      <c r="J12" s="620"/>
      <c r="K12" s="620"/>
      <c r="L12" s="623"/>
    </row>
    <row r="13" spans="1:12" s="596" customFormat="1" ht="24" customHeight="1">
      <c r="A13" s="677">
        <v>1</v>
      </c>
      <c r="B13" s="677" t="s">
        <v>21</v>
      </c>
      <c r="C13" s="625" t="s">
        <v>95</v>
      </c>
      <c r="D13" s="688"/>
      <c r="E13" s="626"/>
      <c r="F13" s="626"/>
      <c r="G13" s="796"/>
      <c r="H13" s="628"/>
      <c r="I13" s="629"/>
      <c r="J13" s="630"/>
      <c r="K13" s="791"/>
      <c r="L13" s="631"/>
    </row>
    <row r="14" spans="1:12" s="596" customFormat="1" ht="24" customHeight="1">
      <c r="A14" s="632">
        <v>2</v>
      </c>
      <c r="B14" s="632" t="s">
        <v>21</v>
      </c>
      <c r="C14" s="633" t="s">
        <v>96</v>
      </c>
      <c r="D14" s="689"/>
      <c r="E14" s="626"/>
      <c r="F14" s="626"/>
      <c r="G14" s="626"/>
      <c r="H14" s="634"/>
      <c r="I14" s="629"/>
      <c r="J14" s="630"/>
      <c r="K14" s="630"/>
      <c r="L14" s="635"/>
    </row>
    <row r="15" spans="1:12" s="596" customFormat="1" ht="24" customHeight="1">
      <c r="A15" s="632">
        <v>3</v>
      </c>
      <c r="B15" s="632" t="s">
        <v>21</v>
      </c>
      <c r="C15" s="633" t="s">
        <v>842</v>
      </c>
      <c r="D15" s="689"/>
      <c r="E15" s="626"/>
      <c r="F15" s="626"/>
      <c r="G15" s="626"/>
      <c r="H15" s="634"/>
      <c r="I15" s="630"/>
      <c r="J15" s="698"/>
      <c r="K15" s="698"/>
      <c r="L15" s="635"/>
    </row>
    <row r="16" spans="1:12" s="596" customFormat="1" ht="24" customHeight="1">
      <c r="A16" s="632">
        <v>4</v>
      </c>
      <c r="B16" s="632" t="s">
        <v>21</v>
      </c>
      <c r="C16" s="633" t="s">
        <v>98</v>
      </c>
      <c r="D16" s="689"/>
      <c r="E16" s="626"/>
      <c r="F16" s="626"/>
      <c r="G16" s="626"/>
      <c r="H16" s="634"/>
      <c r="I16" s="629"/>
      <c r="J16" s="630"/>
      <c r="K16" s="630"/>
      <c r="L16" s="635"/>
    </row>
    <row r="17" spans="1:12" s="596" customFormat="1" ht="24" customHeight="1">
      <c r="A17" s="632">
        <v>5</v>
      </c>
      <c r="B17" s="632" t="s">
        <v>21</v>
      </c>
      <c r="C17" s="633" t="s">
        <v>901</v>
      </c>
      <c r="D17" s="971"/>
      <c r="E17" s="972"/>
      <c r="F17" s="972"/>
      <c r="G17" s="972"/>
      <c r="H17" s="973"/>
      <c r="I17" s="974"/>
      <c r="J17" s="975"/>
      <c r="K17" s="975"/>
      <c r="L17" s="976"/>
    </row>
    <row r="18" spans="1:12" s="596" customFormat="1">
      <c r="A18" s="632">
        <v>6</v>
      </c>
      <c r="B18" s="632" t="s">
        <v>21</v>
      </c>
      <c r="C18" s="633" t="s">
        <v>902</v>
      </c>
      <c r="D18" s="689"/>
      <c r="E18" s="626"/>
      <c r="F18" s="626"/>
      <c r="G18" s="626"/>
      <c r="H18" s="634"/>
      <c r="I18" s="629"/>
      <c r="J18" s="630"/>
      <c r="K18" s="630"/>
      <c r="L18" s="635"/>
    </row>
    <row r="19" spans="1:12" s="596" customFormat="1" ht="24" customHeight="1">
      <c r="A19" s="632">
        <v>7</v>
      </c>
      <c r="B19" s="632" t="s">
        <v>21</v>
      </c>
      <c r="C19" s="633" t="s">
        <v>843</v>
      </c>
      <c r="D19" s="689"/>
      <c r="E19" s="626"/>
      <c r="F19" s="699"/>
      <c r="G19" s="699"/>
      <c r="H19" s="634"/>
      <c r="I19" s="629"/>
      <c r="J19" s="698"/>
      <c r="K19" s="698"/>
      <c r="L19" s="635"/>
    </row>
    <row r="20" spans="1:12" s="596" customFormat="1" ht="22.9" customHeight="1">
      <c r="A20" s="675">
        <v>8</v>
      </c>
      <c r="B20" s="632" t="s">
        <v>21</v>
      </c>
      <c r="C20" s="645" t="s">
        <v>903</v>
      </c>
      <c r="D20" s="690"/>
      <c r="E20" s="626"/>
      <c r="F20" s="626"/>
      <c r="G20" s="626"/>
      <c r="H20" s="634"/>
      <c r="I20" s="629"/>
      <c r="J20" s="630"/>
      <c r="K20" s="792"/>
      <c r="L20" s="642"/>
    </row>
    <row r="21" spans="1:12" s="596" customFormat="1" ht="22.9" customHeight="1">
      <c r="A21" s="632">
        <v>9</v>
      </c>
      <c r="B21" s="632" t="s">
        <v>21</v>
      </c>
      <c r="C21" s="645" t="s">
        <v>904</v>
      </c>
      <c r="D21" s="690"/>
      <c r="E21" s="626"/>
      <c r="F21" s="626"/>
      <c r="G21" s="626"/>
      <c r="H21" s="634"/>
      <c r="I21" s="629"/>
      <c r="J21" s="630"/>
      <c r="K21" s="792"/>
      <c r="L21" s="642"/>
    </row>
    <row r="22" spans="1:12" s="596" customFormat="1" ht="22.9" customHeight="1">
      <c r="A22" s="632">
        <v>10</v>
      </c>
      <c r="B22" s="632" t="s">
        <v>21</v>
      </c>
      <c r="C22" s="645" t="s">
        <v>898</v>
      </c>
      <c r="D22" s="690"/>
      <c r="E22" s="626"/>
      <c r="F22" s="626"/>
      <c r="G22" s="626"/>
      <c r="H22" s="634"/>
      <c r="I22" s="629"/>
      <c r="J22" s="630"/>
      <c r="K22" s="792"/>
      <c r="L22" s="642"/>
    </row>
    <row r="23" spans="1:12" s="596" customFormat="1" ht="35.450000000000003" customHeight="1">
      <c r="A23" s="632">
        <v>11</v>
      </c>
      <c r="B23" s="632" t="s">
        <v>21</v>
      </c>
      <c r="C23" s="681" t="s">
        <v>918</v>
      </c>
      <c r="D23" s="690"/>
      <c r="E23" s="626"/>
      <c r="F23" s="627"/>
      <c r="G23" s="627"/>
      <c r="H23" s="634"/>
      <c r="I23" s="629"/>
      <c r="J23" s="630"/>
      <c r="K23" s="630"/>
      <c r="L23" s="635"/>
    </row>
    <row r="24" spans="1:12">
      <c r="A24" s="636" t="s">
        <v>910</v>
      </c>
      <c r="B24" s="637"/>
      <c r="C24" s="638"/>
      <c r="D24" s="691"/>
      <c r="E24" s="678"/>
      <c r="F24" s="678"/>
      <c r="G24" s="780"/>
      <c r="H24" s="641"/>
      <c r="I24" s="678"/>
      <c r="J24" s="640"/>
      <c r="K24" s="640"/>
      <c r="L24" s="642"/>
    </row>
    <row r="25" spans="1:12" ht="24.6" customHeight="1">
      <c r="A25" s="632">
        <v>21</v>
      </c>
      <c r="B25" s="644" t="s">
        <v>233</v>
      </c>
      <c r="C25" s="679" t="s">
        <v>850</v>
      </c>
      <c r="D25" s="708" t="s">
        <v>847</v>
      </c>
      <c r="E25" s="626"/>
      <c r="F25" s="626"/>
      <c r="G25" s="626"/>
      <c r="H25" s="634"/>
      <c r="I25" s="629"/>
      <c r="J25" s="630"/>
      <c r="K25" s="630"/>
      <c r="L25" s="635"/>
    </row>
    <row r="26" spans="1:12" ht="22.9" customHeight="1">
      <c r="A26" s="632">
        <v>22</v>
      </c>
      <c r="B26" s="644" t="s">
        <v>233</v>
      </c>
      <c r="C26" s="645" t="s">
        <v>852</v>
      </c>
      <c r="D26" s="711" t="s">
        <v>848</v>
      </c>
      <c r="E26" s="626"/>
      <c r="F26" s="626"/>
      <c r="G26" s="626"/>
      <c r="H26" s="634"/>
      <c r="I26" s="629"/>
      <c r="J26" s="630"/>
      <c r="K26" s="630"/>
      <c r="L26" s="635"/>
    </row>
    <row r="27" spans="1:12" ht="22.9" customHeight="1">
      <c r="A27" s="632">
        <v>23</v>
      </c>
      <c r="B27" s="644" t="s">
        <v>233</v>
      </c>
      <c r="C27" s="646" t="s">
        <v>853</v>
      </c>
      <c r="D27" s="711" t="s">
        <v>848</v>
      </c>
      <c r="E27" s="626"/>
      <c r="F27" s="626"/>
      <c r="G27" s="626"/>
      <c r="H27" s="634"/>
      <c r="I27" s="629"/>
      <c r="J27" s="630"/>
      <c r="K27" s="630"/>
      <c r="L27" s="635"/>
    </row>
    <row r="28" spans="1:12" ht="24">
      <c r="A28" s="632">
        <v>24</v>
      </c>
      <c r="B28" s="644" t="s">
        <v>233</v>
      </c>
      <c r="C28" s="633" t="s">
        <v>851</v>
      </c>
      <c r="D28" s="713" t="s">
        <v>848</v>
      </c>
      <c r="E28" s="626"/>
      <c r="F28" s="626"/>
      <c r="G28" s="626"/>
      <c r="H28" s="634"/>
      <c r="I28" s="629"/>
      <c r="J28" s="630"/>
      <c r="K28" s="630"/>
      <c r="L28" s="635"/>
    </row>
    <row r="29" spans="1:12" s="649" customFormat="1" ht="22.9" customHeight="1">
      <c r="A29" s="632">
        <v>25</v>
      </c>
      <c r="B29" s="644" t="s">
        <v>233</v>
      </c>
      <c r="C29" s="648" t="s">
        <v>905</v>
      </c>
      <c r="D29" s="714" t="s">
        <v>848</v>
      </c>
      <c r="E29" s="626"/>
      <c r="F29" s="626"/>
      <c r="G29" s="626"/>
      <c r="H29" s="634"/>
      <c r="I29" s="630"/>
      <c r="J29" s="698"/>
      <c r="K29" s="698"/>
      <c r="L29" s="635"/>
    </row>
    <row r="30" spans="1:12" ht="24">
      <c r="A30" s="632">
        <v>26</v>
      </c>
      <c r="B30" s="644" t="s">
        <v>233</v>
      </c>
      <c r="C30" s="633" t="s">
        <v>854</v>
      </c>
      <c r="D30" s="708" t="s">
        <v>847</v>
      </c>
      <c r="E30" s="626"/>
      <c r="F30" s="626"/>
      <c r="G30" s="626"/>
      <c r="H30" s="634"/>
      <c r="I30" s="629"/>
      <c r="J30" s="630"/>
      <c r="K30" s="630"/>
      <c r="L30" s="635"/>
    </row>
    <row r="31" spans="1:12" ht="22.9" customHeight="1">
      <c r="A31" s="632">
        <v>27</v>
      </c>
      <c r="B31" s="644" t="s">
        <v>233</v>
      </c>
      <c r="C31" s="645" t="s">
        <v>855</v>
      </c>
      <c r="D31" s="709" t="s">
        <v>847</v>
      </c>
      <c r="E31" s="626"/>
      <c r="F31" s="626"/>
      <c r="G31" s="626"/>
      <c r="H31" s="634"/>
      <c r="I31" s="629"/>
      <c r="J31" s="630"/>
      <c r="K31" s="630"/>
      <c r="L31" s="635"/>
    </row>
    <row r="32" spans="1:12" ht="22.9" customHeight="1">
      <c r="A32" s="632">
        <v>28</v>
      </c>
      <c r="B32" s="644" t="s">
        <v>233</v>
      </c>
      <c r="C32" s="645" t="s">
        <v>856</v>
      </c>
      <c r="D32" s="692" t="s">
        <v>849</v>
      </c>
      <c r="E32" s="699"/>
      <c r="F32" s="699"/>
      <c r="G32" s="699"/>
      <c r="H32" s="634"/>
      <c r="I32" s="698"/>
      <c r="J32" s="698"/>
      <c r="K32" s="698"/>
      <c r="L32" s="635"/>
    </row>
    <row r="33" spans="1:12" ht="22.9" customHeight="1">
      <c r="A33" s="632">
        <v>29</v>
      </c>
      <c r="B33" s="644" t="s">
        <v>233</v>
      </c>
      <c r="C33" s="645" t="s">
        <v>857</v>
      </c>
      <c r="D33" s="709" t="s">
        <v>847</v>
      </c>
      <c r="E33" s="626"/>
      <c r="F33" s="626"/>
      <c r="G33" s="626"/>
      <c r="H33" s="634"/>
      <c r="I33" s="629"/>
      <c r="J33" s="630"/>
      <c r="K33" s="630"/>
      <c r="L33" s="635"/>
    </row>
    <row r="34" spans="1:12" ht="39.6" customHeight="1">
      <c r="A34" s="632">
        <v>30</v>
      </c>
      <c r="B34" s="644" t="s">
        <v>233</v>
      </c>
      <c r="C34" s="645" t="s">
        <v>858</v>
      </c>
      <c r="D34" s="709" t="s">
        <v>847</v>
      </c>
      <c r="E34" s="626"/>
      <c r="F34" s="626"/>
      <c r="G34" s="626"/>
      <c r="H34" s="634"/>
      <c r="I34" s="629"/>
      <c r="J34" s="630"/>
      <c r="K34" s="630"/>
      <c r="L34" s="635"/>
    </row>
    <row r="35" spans="1:12" ht="35.450000000000003" customHeight="1">
      <c r="A35" s="632">
        <v>31</v>
      </c>
      <c r="B35" s="644" t="s">
        <v>233</v>
      </c>
      <c r="C35" s="645" t="s">
        <v>863</v>
      </c>
      <c r="D35" s="711" t="s">
        <v>848</v>
      </c>
      <c r="E35" s="626"/>
      <c r="F35" s="626"/>
      <c r="G35" s="626"/>
      <c r="H35" s="634"/>
      <c r="I35" s="629"/>
      <c r="J35" s="630"/>
      <c r="K35" s="630"/>
      <c r="L35" s="635"/>
    </row>
    <row r="36" spans="1:12" ht="22.9" customHeight="1">
      <c r="A36" s="632">
        <v>32</v>
      </c>
      <c r="B36" s="644" t="s">
        <v>233</v>
      </c>
      <c r="C36" s="645" t="s">
        <v>859</v>
      </c>
      <c r="D36" s="711" t="s">
        <v>848</v>
      </c>
      <c r="E36" s="626"/>
      <c r="F36" s="626"/>
      <c r="G36" s="626"/>
      <c r="H36" s="634"/>
      <c r="I36" s="629"/>
      <c r="J36" s="630"/>
      <c r="K36" s="630"/>
      <c r="L36" s="635"/>
    </row>
    <row r="37" spans="1:12" ht="22.9" customHeight="1">
      <c r="A37" s="632">
        <v>33</v>
      </c>
      <c r="B37" s="644" t="s">
        <v>233</v>
      </c>
      <c r="C37" s="655" t="s">
        <v>906</v>
      </c>
      <c r="D37" s="711" t="s">
        <v>848</v>
      </c>
      <c r="E37" s="626"/>
      <c r="F37" s="626"/>
      <c r="G37" s="626"/>
      <c r="H37" s="634"/>
      <c r="I37" s="629"/>
      <c r="J37" s="630"/>
      <c r="K37" s="630"/>
      <c r="L37" s="635"/>
    </row>
    <row r="38" spans="1:12" ht="31.9" customHeight="1">
      <c r="A38" s="632">
        <v>34</v>
      </c>
      <c r="B38" s="644" t="s">
        <v>233</v>
      </c>
      <c r="C38" s="655" t="s">
        <v>908</v>
      </c>
      <c r="D38" s="708" t="s">
        <v>847</v>
      </c>
      <c r="E38" s="968"/>
      <c r="F38" s="969"/>
      <c r="G38" s="969"/>
      <c r="H38" s="970"/>
      <c r="I38" s="629"/>
      <c r="J38" s="630"/>
      <c r="K38" s="630"/>
      <c r="L38" s="650"/>
    </row>
    <row r="39" spans="1:12" ht="31.5" customHeight="1">
      <c r="A39" s="632">
        <v>35</v>
      </c>
      <c r="B39" s="644" t="s">
        <v>233</v>
      </c>
      <c r="C39" s="648" t="s">
        <v>907</v>
      </c>
      <c r="D39" s="683" t="s">
        <v>849</v>
      </c>
      <c r="E39" s="699"/>
      <c r="F39" s="699"/>
      <c r="G39" s="699"/>
      <c r="H39" s="634"/>
      <c r="I39" s="698"/>
      <c r="J39" s="698"/>
      <c r="K39" s="793"/>
      <c r="L39" s="651"/>
    </row>
    <row r="40" spans="1:12" ht="24">
      <c r="A40" s="632">
        <v>36</v>
      </c>
      <c r="B40" s="644" t="s">
        <v>233</v>
      </c>
      <c r="C40" s="707" t="s">
        <v>909</v>
      </c>
      <c r="D40" s="683" t="s">
        <v>849</v>
      </c>
      <c r="E40" s="704"/>
      <c r="F40" s="704"/>
      <c r="G40" s="704"/>
      <c r="H40" s="705"/>
      <c r="I40" s="698"/>
      <c r="J40" s="698"/>
      <c r="K40" s="794"/>
      <c r="L40" s="654"/>
    </row>
    <row r="41" spans="1:12" ht="24">
      <c r="A41" s="632">
        <v>37</v>
      </c>
      <c r="B41" s="644" t="s">
        <v>286</v>
      </c>
      <c r="C41" s="706" t="s">
        <v>860</v>
      </c>
      <c r="D41" s="709" t="s">
        <v>847</v>
      </c>
      <c r="E41" s="626"/>
      <c r="F41" s="626"/>
      <c r="G41" s="626"/>
      <c r="H41" s="634"/>
      <c r="I41" s="629"/>
      <c r="J41" s="630"/>
      <c r="K41" s="630"/>
      <c r="L41" s="635"/>
    </row>
    <row r="42" spans="1:12" ht="24">
      <c r="A42" s="632">
        <v>38</v>
      </c>
      <c r="B42" s="644" t="s">
        <v>286</v>
      </c>
      <c r="C42" s="645" t="s">
        <v>911</v>
      </c>
      <c r="D42" s="711" t="s">
        <v>848</v>
      </c>
      <c r="E42" s="626"/>
      <c r="F42" s="627"/>
      <c r="G42" s="627"/>
      <c r="H42" s="634"/>
      <c r="I42" s="629"/>
      <c r="J42" s="630"/>
      <c r="K42" s="630"/>
      <c r="L42" s="635"/>
    </row>
    <row r="43" spans="1:12" ht="24">
      <c r="A43" s="632">
        <v>39</v>
      </c>
      <c r="B43" s="644" t="s">
        <v>286</v>
      </c>
      <c r="C43" s="646" t="s">
        <v>912</v>
      </c>
      <c r="D43" s="711" t="s">
        <v>848</v>
      </c>
      <c r="E43" s="626"/>
      <c r="F43" s="627"/>
      <c r="G43" s="627"/>
      <c r="H43" s="634"/>
      <c r="I43" s="629"/>
      <c r="J43" s="630"/>
      <c r="K43" s="630"/>
      <c r="L43" s="635"/>
    </row>
    <row r="44" spans="1:12" ht="24">
      <c r="A44" s="632">
        <v>40</v>
      </c>
      <c r="B44" s="644" t="s">
        <v>286</v>
      </c>
      <c r="C44" s="679" t="s">
        <v>861</v>
      </c>
      <c r="D44" s="713" t="s">
        <v>848</v>
      </c>
      <c r="E44" s="699"/>
      <c r="F44" s="627"/>
      <c r="G44" s="627"/>
      <c r="H44" s="700"/>
      <c r="I44" s="698"/>
      <c r="J44" s="630"/>
      <c r="K44" s="630"/>
      <c r="L44" s="635"/>
    </row>
    <row r="45" spans="1:12" ht="96">
      <c r="A45" s="632">
        <v>41</v>
      </c>
      <c r="B45" s="644" t="s">
        <v>286</v>
      </c>
      <c r="C45" s="701" t="s">
        <v>862</v>
      </c>
      <c r="D45" s="712" t="s">
        <v>848</v>
      </c>
      <c r="E45" s="699"/>
      <c r="F45" s="627"/>
      <c r="G45" s="627"/>
      <c r="H45" s="700"/>
      <c r="I45" s="698"/>
      <c r="J45" s="630"/>
      <c r="K45" s="630"/>
      <c r="L45" s="635"/>
    </row>
    <row r="46" spans="1:12" ht="22.9" customHeight="1">
      <c r="A46" s="632">
        <v>42</v>
      </c>
      <c r="B46" s="644" t="s">
        <v>286</v>
      </c>
      <c r="C46" s="680" t="s">
        <v>864</v>
      </c>
      <c r="D46" s="692" t="s">
        <v>849</v>
      </c>
      <c r="E46" s="699"/>
      <c r="F46" s="699"/>
      <c r="G46" s="699"/>
      <c r="H46" s="700"/>
      <c r="I46" s="698"/>
      <c r="J46" s="698"/>
      <c r="K46" s="698"/>
      <c r="L46" s="635"/>
    </row>
    <row r="47" spans="1:12" ht="42" customHeight="1">
      <c r="A47" s="632">
        <v>43</v>
      </c>
      <c r="B47" s="644" t="s">
        <v>286</v>
      </c>
      <c r="C47" s="679" t="s">
        <v>865</v>
      </c>
      <c r="D47" s="713" t="s">
        <v>848</v>
      </c>
      <c r="E47" s="699"/>
      <c r="F47" s="627"/>
      <c r="G47" s="627"/>
      <c r="H47" s="700"/>
      <c r="I47" s="698"/>
      <c r="J47" s="630"/>
      <c r="K47" s="630"/>
      <c r="L47" s="635"/>
    </row>
    <row r="48" spans="1:12" ht="24">
      <c r="A48" s="632">
        <v>44</v>
      </c>
      <c r="B48" s="644" t="s">
        <v>286</v>
      </c>
      <c r="C48" s="702" t="s">
        <v>868</v>
      </c>
      <c r="D48" s="713" t="s">
        <v>848</v>
      </c>
      <c r="E48" s="699"/>
      <c r="F48" s="699"/>
      <c r="G48" s="699"/>
      <c r="H48" s="700"/>
      <c r="I48" s="698"/>
      <c r="J48" s="698"/>
      <c r="K48" s="698"/>
      <c r="L48" s="635"/>
    </row>
    <row r="49" spans="1:12" ht="24">
      <c r="A49" s="632">
        <v>45</v>
      </c>
      <c r="B49" s="644" t="s">
        <v>286</v>
      </c>
      <c r="C49" s="679" t="s">
        <v>913</v>
      </c>
      <c r="D49" s="713" t="s">
        <v>848</v>
      </c>
      <c r="E49" s="699"/>
      <c r="F49" s="699"/>
      <c r="G49" s="699"/>
      <c r="H49" s="700"/>
      <c r="I49" s="698"/>
      <c r="J49" s="698"/>
      <c r="K49" s="698"/>
      <c r="L49" s="635"/>
    </row>
    <row r="50" spans="1:12" ht="22.9" customHeight="1">
      <c r="A50" s="632">
        <v>46</v>
      </c>
      <c r="B50" s="644" t="s">
        <v>286</v>
      </c>
      <c r="C50" s="655" t="s">
        <v>867</v>
      </c>
      <c r="D50" s="712" t="s">
        <v>848</v>
      </c>
      <c r="E50" s="626"/>
      <c r="F50" s="626"/>
      <c r="G50" s="626"/>
      <c r="H50" s="634"/>
      <c r="I50" s="629"/>
      <c r="J50" s="698"/>
      <c r="K50" s="698"/>
      <c r="L50" s="635"/>
    </row>
    <row r="51" spans="1:12" ht="24" customHeight="1">
      <c r="A51" s="632">
        <v>47</v>
      </c>
      <c r="B51" s="644" t="s">
        <v>286</v>
      </c>
      <c r="C51" s="655" t="s">
        <v>866</v>
      </c>
      <c r="D51" s="712" t="s">
        <v>848</v>
      </c>
      <c r="E51" s="626"/>
      <c r="F51" s="626"/>
      <c r="G51" s="626"/>
      <c r="H51" s="634"/>
      <c r="I51" s="629"/>
      <c r="J51" s="698"/>
      <c r="K51" s="698"/>
      <c r="L51" s="635"/>
    </row>
    <row r="52" spans="1:12" ht="24" customHeight="1">
      <c r="A52" s="632">
        <v>48</v>
      </c>
      <c r="B52" s="644" t="s">
        <v>286</v>
      </c>
      <c r="C52" s="655" t="s">
        <v>869</v>
      </c>
      <c r="D52" s="693" t="s">
        <v>849</v>
      </c>
      <c r="E52" s="699"/>
      <c r="F52" s="699"/>
      <c r="G52" s="699"/>
      <c r="H52" s="634"/>
      <c r="I52" s="698"/>
      <c r="J52" s="698"/>
      <c r="K52" s="698"/>
      <c r="L52" s="635"/>
    </row>
    <row r="53" spans="1:12" ht="24" customHeight="1">
      <c r="A53" s="632">
        <v>49</v>
      </c>
      <c r="B53" s="644" t="s">
        <v>286</v>
      </c>
      <c r="C53" s="655" t="s">
        <v>870</v>
      </c>
      <c r="D53" s="710" t="s">
        <v>847</v>
      </c>
      <c r="E53" s="626"/>
      <c r="F53" s="627"/>
      <c r="G53" s="627"/>
      <c r="H53" s="634"/>
      <c r="I53" s="629"/>
      <c r="J53" s="630"/>
      <c r="K53" s="630"/>
      <c r="L53" s="635"/>
    </row>
    <row r="54" spans="1:12" ht="24" customHeight="1">
      <c r="A54" s="632">
        <v>50</v>
      </c>
      <c r="B54" s="644" t="s">
        <v>234</v>
      </c>
      <c r="C54" s="679" t="s">
        <v>860</v>
      </c>
      <c r="D54" s="709" t="s">
        <v>847</v>
      </c>
      <c r="E54" s="626"/>
      <c r="F54" s="627"/>
      <c r="G54" s="627"/>
      <c r="H54" s="634"/>
      <c r="I54" s="629"/>
      <c r="J54" s="630"/>
      <c r="K54" s="630"/>
      <c r="L54" s="635"/>
    </row>
    <row r="55" spans="1:12" ht="24">
      <c r="A55" s="632">
        <v>51</v>
      </c>
      <c r="B55" s="644" t="s">
        <v>234</v>
      </c>
      <c r="C55" s="645" t="s">
        <v>911</v>
      </c>
      <c r="D55" s="711" t="s">
        <v>848</v>
      </c>
      <c r="E55" s="626"/>
      <c r="F55" s="627"/>
      <c r="G55" s="627"/>
      <c r="H55" s="634"/>
      <c r="I55" s="629"/>
      <c r="J55" s="630"/>
      <c r="K55" s="630"/>
      <c r="L55" s="635"/>
    </row>
    <row r="56" spans="1:12" ht="24" customHeight="1">
      <c r="A56" s="632">
        <v>52</v>
      </c>
      <c r="B56" s="644" t="s">
        <v>234</v>
      </c>
      <c r="C56" s="646" t="s">
        <v>912</v>
      </c>
      <c r="D56" s="711" t="s">
        <v>848</v>
      </c>
      <c r="E56" s="626"/>
      <c r="F56" s="627"/>
      <c r="G56" s="627"/>
      <c r="H56" s="634"/>
      <c r="I56" s="629"/>
      <c r="J56" s="630"/>
      <c r="K56" s="630"/>
      <c r="L56" s="635"/>
    </row>
    <row r="57" spans="1:12" ht="24" customHeight="1">
      <c r="A57" s="632">
        <v>53</v>
      </c>
      <c r="B57" s="644" t="s">
        <v>234</v>
      </c>
      <c r="C57" s="645" t="s">
        <v>886</v>
      </c>
      <c r="D57" s="709" t="s">
        <v>847</v>
      </c>
      <c r="E57" s="626"/>
      <c r="F57" s="627"/>
      <c r="G57" s="627"/>
      <c r="H57" s="634"/>
      <c r="I57" s="629"/>
      <c r="J57" s="630"/>
      <c r="K57" s="630"/>
      <c r="L57" s="635"/>
    </row>
    <row r="58" spans="1:12" ht="24" customHeight="1">
      <c r="A58" s="632">
        <v>54</v>
      </c>
      <c r="B58" s="644" t="s">
        <v>234</v>
      </c>
      <c r="C58" s="645" t="s">
        <v>887</v>
      </c>
      <c r="D58" s="711" t="s">
        <v>848</v>
      </c>
      <c r="E58" s="626"/>
      <c r="F58" s="699"/>
      <c r="G58" s="699"/>
      <c r="H58" s="634"/>
      <c r="I58" s="629"/>
      <c r="J58" s="698"/>
      <c r="K58" s="698"/>
      <c r="L58" s="635"/>
    </row>
    <row r="59" spans="1:12" ht="24" customHeight="1">
      <c r="A59" s="632">
        <v>55</v>
      </c>
      <c r="B59" s="644" t="s">
        <v>234</v>
      </c>
      <c r="C59" s="645" t="s">
        <v>914</v>
      </c>
      <c r="D59" s="711" t="s">
        <v>848</v>
      </c>
      <c r="E59" s="626"/>
      <c r="F59" s="699"/>
      <c r="G59" s="699"/>
      <c r="H59" s="634"/>
      <c r="I59" s="629"/>
      <c r="J59" s="698"/>
      <c r="K59" s="698"/>
      <c r="L59" s="635"/>
    </row>
    <row r="60" spans="1:12" ht="37.15" customHeight="1">
      <c r="A60" s="632">
        <v>56</v>
      </c>
      <c r="B60" s="644" t="s">
        <v>234</v>
      </c>
      <c r="C60" s="645" t="s">
        <v>888</v>
      </c>
      <c r="D60" s="709" t="s">
        <v>847</v>
      </c>
      <c r="E60" s="626"/>
      <c r="F60" s="627"/>
      <c r="G60" s="627"/>
      <c r="H60" s="634"/>
      <c r="I60" s="629"/>
      <c r="J60" s="630"/>
      <c r="K60" s="630"/>
      <c r="L60" s="635"/>
    </row>
    <row r="61" spans="1:12" ht="91.9" customHeight="1">
      <c r="A61" s="632">
        <v>57</v>
      </c>
      <c r="B61" s="644" t="s">
        <v>234</v>
      </c>
      <c r="C61" s="645" t="s">
        <v>889</v>
      </c>
      <c r="D61" s="709" t="s">
        <v>847</v>
      </c>
      <c r="E61" s="626"/>
      <c r="F61" s="627"/>
      <c r="G61" s="627"/>
      <c r="H61" s="634"/>
      <c r="I61" s="629"/>
      <c r="J61" s="630"/>
      <c r="K61" s="630"/>
      <c r="L61" s="635"/>
    </row>
    <row r="62" spans="1:12" ht="37.15" customHeight="1">
      <c r="A62" s="632">
        <v>58</v>
      </c>
      <c r="B62" s="644" t="s">
        <v>234</v>
      </c>
      <c r="C62" s="645" t="s">
        <v>915</v>
      </c>
      <c r="D62" s="711" t="s">
        <v>848</v>
      </c>
      <c r="E62" s="626"/>
      <c r="F62" s="627"/>
      <c r="G62" s="627"/>
      <c r="H62" s="634"/>
      <c r="I62" s="629"/>
      <c r="J62" s="630"/>
      <c r="K62" s="630"/>
      <c r="L62" s="635"/>
    </row>
    <row r="63" spans="1:12" ht="22.9" customHeight="1">
      <c r="A63" s="632">
        <v>59</v>
      </c>
      <c r="B63" s="644" t="s">
        <v>234</v>
      </c>
      <c r="C63" s="645" t="s">
        <v>890</v>
      </c>
      <c r="D63" s="711" t="s">
        <v>848</v>
      </c>
      <c r="E63" s="626"/>
      <c r="F63" s="627"/>
      <c r="G63" s="627"/>
      <c r="H63" s="634"/>
      <c r="I63" s="629"/>
      <c r="J63" s="630"/>
      <c r="K63" s="630"/>
      <c r="L63" s="635"/>
    </row>
    <row r="64" spans="1:12" ht="22.9" customHeight="1">
      <c r="A64" s="632">
        <v>60</v>
      </c>
      <c r="B64" s="644" t="s">
        <v>234</v>
      </c>
      <c r="C64" s="655" t="s">
        <v>891</v>
      </c>
      <c r="D64" s="709" t="s">
        <v>847</v>
      </c>
      <c r="E64" s="626"/>
      <c r="F64" s="627"/>
      <c r="G64" s="627"/>
      <c r="H64" s="634"/>
      <c r="I64" s="629"/>
      <c r="J64" s="630"/>
      <c r="K64" s="630"/>
      <c r="L64" s="635"/>
    </row>
    <row r="65" spans="1:12" ht="73.900000000000006" customHeight="1">
      <c r="A65" s="632">
        <v>61</v>
      </c>
      <c r="B65" s="644" t="s">
        <v>234</v>
      </c>
      <c r="C65" s="655" t="s">
        <v>916</v>
      </c>
      <c r="D65" s="692" t="s">
        <v>849</v>
      </c>
      <c r="E65" s="699"/>
      <c r="F65" s="627"/>
      <c r="G65" s="627"/>
      <c r="H65" s="634"/>
      <c r="I65" s="698"/>
      <c r="J65" s="630"/>
      <c r="K65" s="630"/>
      <c r="L65" s="635"/>
    </row>
    <row r="66" spans="1:12" ht="39" customHeight="1">
      <c r="A66" s="632">
        <v>62</v>
      </c>
      <c r="B66" s="644" t="s">
        <v>21</v>
      </c>
      <c r="C66" s="655" t="s">
        <v>892</v>
      </c>
      <c r="D66" s="709" t="s">
        <v>847</v>
      </c>
      <c r="E66" s="626"/>
      <c r="F66" s="627"/>
      <c r="G66" s="627"/>
      <c r="H66" s="634"/>
      <c r="I66" s="629"/>
      <c r="J66" s="630"/>
      <c r="K66" s="630"/>
      <c r="L66" s="635"/>
    </row>
    <row r="67" spans="1:12" ht="36.6" customHeight="1">
      <c r="A67" s="632">
        <v>63</v>
      </c>
      <c r="B67" s="644" t="s">
        <v>489</v>
      </c>
      <c r="C67" s="648" t="s">
        <v>872</v>
      </c>
      <c r="D67" s="709" t="s">
        <v>847</v>
      </c>
      <c r="E67" s="626"/>
      <c r="F67" s="627"/>
      <c r="G67" s="627"/>
      <c r="H67" s="634"/>
      <c r="I67" s="629"/>
      <c r="J67" s="630"/>
      <c r="K67" s="630"/>
      <c r="L67" s="635"/>
    </row>
    <row r="68" spans="1:12" ht="24" customHeight="1">
      <c r="A68" s="632">
        <v>64</v>
      </c>
      <c r="B68" s="644" t="s">
        <v>489</v>
      </c>
      <c r="C68" s="645" t="s">
        <v>873</v>
      </c>
      <c r="D68" s="709" t="s">
        <v>847</v>
      </c>
      <c r="E68" s="626"/>
      <c r="F68" s="627"/>
      <c r="G68" s="627"/>
      <c r="H68" s="634"/>
      <c r="I68" s="629"/>
      <c r="J68" s="630"/>
      <c r="K68" s="630"/>
      <c r="L68" s="635"/>
    </row>
    <row r="69" spans="1:12" ht="24" customHeight="1">
      <c r="A69" s="632">
        <v>65</v>
      </c>
      <c r="B69" s="644" t="s">
        <v>489</v>
      </c>
      <c r="C69" s="655" t="s">
        <v>882</v>
      </c>
      <c r="D69" s="709" t="s">
        <v>847</v>
      </c>
      <c r="E69" s="626"/>
      <c r="F69" s="627"/>
      <c r="G69" s="627"/>
      <c r="H69" s="634"/>
      <c r="I69" s="629"/>
      <c r="J69" s="630"/>
      <c r="K69" s="630"/>
      <c r="L69" s="635"/>
    </row>
    <row r="70" spans="1:12" ht="24" customHeight="1">
      <c r="A70" s="632">
        <v>66</v>
      </c>
      <c r="B70" s="644" t="s">
        <v>489</v>
      </c>
      <c r="C70" s="645" t="s">
        <v>879</v>
      </c>
      <c r="D70" s="709" t="s">
        <v>847</v>
      </c>
      <c r="E70" s="626"/>
      <c r="F70" s="627"/>
      <c r="G70" s="627"/>
      <c r="H70" s="634"/>
      <c r="I70" s="629"/>
      <c r="J70" s="630"/>
      <c r="K70" s="630"/>
      <c r="L70" s="635"/>
    </row>
    <row r="71" spans="1:12" ht="24" customHeight="1">
      <c r="A71" s="632">
        <v>67</v>
      </c>
      <c r="B71" s="644" t="s">
        <v>21</v>
      </c>
      <c r="C71" s="645" t="s">
        <v>917</v>
      </c>
      <c r="D71" s="711" t="s">
        <v>848</v>
      </c>
      <c r="E71" s="626"/>
      <c r="F71" s="627"/>
      <c r="G71" s="627"/>
      <c r="H71" s="634"/>
      <c r="I71" s="629"/>
      <c r="J71" s="630"/>
      <c r="K71" s="630"/>
      <c r="L71" s="635"/>
    </row>
    <row r="72" spans="1:12" ht="24" customHeight="1">
      <c r="A72" s="632">
        <v>68</v>
      </c>
      <c r="B72" s="644" t="s">
        <v>21</v>
      </c>
      <c r="C72" s="645" t="s">
        <v>875</v>
      </c>
      <c r="D72" s="711" t="s">
        <v>848</v>
      </c>
      <c r="E72" s="626"/>
      <c r="F72" s="699"/>
      <c r="G72" s="699"/>
      <c r="H72" s="634"/>
      <c r="I72" s="629"/>
      <c r="J72" s="698"/>
      <c r="K72" s="698"/>
      <c r="L72" s="635"/>
    </row>
    <row r="73" spans="1:12" ht="24" customHeight="1">
      <c r="A73" s="632">
        <v>69</v>
      </c>
      <c r="B73" s="644" t="s">
        <v>21</v>
      </c>
      <c r="C73" s="645" t="s">
        <v>877</v>
      </c>
      <c r="D73" s="711" t="s">
        <v>848</v>
      </c>
      <c r="E73" s="626"/>
      <c r="F73" s="699"/>
      <c r="G73" s="699"/>
      <c r="H73" s="634"/>
      <c r="I73" s="629"/>
      <c r="J73" s="698"/>
      <c r="K73" s="698"/>
      <c r="L73" s="635"/>
    </row>
    <row r="74" spans="1:12" ht="37.15" customHeight="1">
      <c r="A74" s="632">
        <v>70</v>
      </c>
      <c r="B74" s="644" t="s">
        <v>489</v>
      </c>
      <c r="C74" s="645" t="s">
        <v>876</v>
      </c>
      <c r="D74" s="709" t="s">
        <v>847</v>
      </c>
      <c r="E74" s="626"/>
      <c r="F74" s="627"/>
      <c r="G74" s="627"/>
      <c r="H74" s="634"/>
      <c r="I74" s="629"/>
      <c r="J74" s="630"/>
      <c r="K74" s="630"/>
      <c r="L74" s="635"/>
    </row>
    <row r="75" spans="1:12" ht="24" customHeight="1">
      <c r="A75" s="632">
        <v>71</v>
      </c>
      <c r="B75" s="644" t="s">
        <v>21</v>
      </c>
      <c r="C75" s="645" t="s">
        <v>874</v>
      </c>
      <c r="D75" s="709" t="s">
        <v>847</v>
      </c>
      <c r="E75" s="626"/>
      <c r="F75" s="627"/>
      <c r="G75" s="627"/>
      <c r="H75" s="634"/>
      <c r="I75" s="629"/>
      <c r="J75" s="630"/>
      <c r="K75" s="630"/>
      <c r="L75" s="635"/>
    </row>
    <row r="76" spans="1:12" ht="37.15" customHeight="1">
      <c r="A76" s="632">
        <v>72</v>
      </c>
      <c r="B76" s="644" t="s">
        <v>21</v>
      </c>
      <c r="C76" s="645" t="s">
        <v>880</v>
      </c>
      <c r="D76" s="709" t="s">
        <v>847</v>
      </c>
      <c r="E76" s="626"/>
      <c r="F76" s="627"/>
      <c r="G76" s="627"/>
      <c r="H76" s="634"/>
      <c r="I76" s="629"/>
      <c r="J76" s="630"/>
      <c r="K76" s="630"/>
      <c r="L76" s="635"/>
    </row>
    <row r="77" spans="1:12" ht="24" customHeight="1">
      <c r="A77" s="632">
        <v>73</v>
      </c>
      <c r="B77" s="644" t="s">
        <v>489</v>
      </c>
      <c r="C77" s="645" t="s">
        <v>878</v>
      </c>
      <c r="D77" s="709" t="s">
        <v>847</v>
      </c>
      <c r="E77" s="626"/>
      <c r="F77" s="627"/>
      <c r="G77" s="627"/>
      <c r="H77" s="634"/>
      <c r="I77" s="629"/>
      <c r="J77" s="630"/>
      <c r="K77" s="792"/>
      <c r="L77" s="642"/>
    </row>
    <row r="78" spans="1:12" ht="24" customHeight="1">
      <c r="A78" s="632">
        <v>74</v>
      </c>
      <c r="B78" s="644" t="s">
        <v>21</v>
      </c>
      <c r="C78" s="645" t="s">
        <v>881</v>
      </c>
      <c r="D78" s="968"/>
      <c r="E78" s="969"/>
      <c r="F78" s="969"/>
      <c r="G78" s="969"/>
      <c r="H78" s="970"/>
      <c r="I78" s="630"/>
      <c r="J78" s="698"/>
      <c r="K78" s="795"/>
      <c r="L78" s="642"/>
    </row>
    <row r="79" spans="1:12">
      <c r="A79" s="636" t="s">
        <v>871</v>
      </c>
      <c r="B79" s="662"/>
      <c r="C79" s="663"/>
      <c r="D79" s="694"/>
      <c r="E79" s="678"/>
      <c r="F79" s="678"/>
      <c r="G79" s="780"/>
      <c r="H79" s="641"/>
      <c r="I79" s="678"/>
      <c r="J79" s="640"/>
      <c r="K79" s="640"/>
      <c r="L79" s="642"/>
    </row>
    <row r="80" spans="1:12" ht="24" customHeight="1">
      <c r="A80" s="632">
        <v>81</v>
      </c>
      <c r="B80" s="644" t="s">
        <v>21</v>
      </c>
      <c r="C80" s="645" t="s">
        <v>896</v>
      </c>
      <c r="D80" s="690"/>
      <c r="E80" s="967" t="s">
        <v>776</v>
      </c>
      <c r="F80" s="967"/>
      <c r="G80" s="967"/>
      <c r="H80" s="967"/>
      <c r="I80" s="698"/>
      <c r="J80" s="630"/>
      <c r="K80" s="630"/>
      <c r="L80" s="635"/>
    </row>
    <row r="81" spans="1:12" ht="24" customHeight="1">
      <c r="A81" s="632">
        <v>82</v>
      </c>
      <c r="B81" s="644" t="s">
        <v>21</v>
      </c>
      <c r="C81" s="652" t="s">
        <v>894</v>
      </c>
      <c r="D81" s="690"/>
      <c r="E81" s="967"/>
      <c r="F81" s="967"/>
      <c r="G81" s="967"/>
      <c r="H81" s="967"/>
      <c r="I81" s="698"/>
      <c r="J81" s="630"/>
      <c r="K81" s="630"/>
      <c r="L81" s="635"/>
    </row>
    <row r="82" spans="1:12" ht="24" customHeight="1">
      <c r="A82" s="632">
        <v>83</v>
      </c>
      <c r="B82" s="644" t="s">
        <v>21</v>
      </c>
      <c r="C82" s="645" t="s">
        <v>895</v>
      </c>
      <c r="D82" s="690"/>
      <c r="E82" s="967"/>
      <c r="F82" s="967"/>
      <c r="G82" s="967"/>
      <c r="H82" s="967"/>
      <c r="I82" s="698"/>
      <c r="J82" s="630"/>
      <c r="K82" s="630"/>
      <c r="L82" s="635"/>
    </row>
    <row r="83" spans="1:12">
      <c r="A83" s="665" t="s">
        <v>893</v>
      </c>
      <c r="L83" s="668"/>
    </row>
    <row r="84" spans="1:12">
      <c r="A84" s="596"/>
    </row>
    <row r="85" spans="1:12">
      <c r="C85" s="669"/>
      <c r="D85" s="695"/>
    </row>
  </sheetData>
  <mergeCells count="8">
    <mergeCell ref="E80:H82"/>
    <mergeCell ref="D78:H78"/>
    <mergeCell ref="A1:L1"/>
    <mergeCell ref="E10:H10"/>
    <mergeCell ref="I10:L10"/>
    <mergeCell ref="D17:H17"/>
    <mergeCell ref="I17:L17"/>
    <mergeCell ref="E38:H38"/>
  </mergeCells>
  <conditionalFormatting sqref="E41:G77 E13:G16 E39:G39 E25:G37 E18:G23">
    <cfRule type="expression" dxfId="208" priority="424">
      <formula>IF(AND(ISBLANK($E13:$F13)),TRUE,FALSE)</formula>
    </cfRule>
  </conditionalFormatting>
  <conditionalFormatting sqref="I13:K16 I25:K77 I18:K23">
    <cfRule type="expression" dxfId="207" priority="425">
      <formula>IF(AND(ISBLANK($I13:$J13)),TRUE,FALSE)</formula>
    </cfRule>
  </conditionalFormatting>
  <conditionalFormatting sqref="I78:K78">
    <cfRule type="expression" dxfId="206" priority="4">
      <formula>IF(AND(ISBLANK($I78:$L78)),TRUE,FALSE)</formula>
    </cfRule>
  </conditionalFormatting>
  <conditionalFormatting sqref="I80:K80">
    <cfRule type="expression" dxfId="205" priority="3">
      <formula>IF(AND(ISBLANK($I80:$L80)),TRUE,FALSE)</formula>
    </cfRule>
  </conditionalFormatting>
  <conditionalFormatting sqref="I81:K81">
    <cfRule type="expression" dxfId="204" priority="2">
      <formula>IF(AND(ISBLANK($I81:$L81)),TRUE,FALSE)</formula>
    </cfRule>
  </conditionalFormatting>
  <conditionalFormatting sqref="I82:K82">
    <cfRule type="expression" dxfId="203" priority="1">
      <formula>IF(AND(ISBLANK($I82:$L82)),TRUE,FALSE)</formula>
    </cfRule>
  </conditionalFormatting>
  <printOptions horizontalCentered="1"/>
  <pageMargins left="0.25" right="0.25" top="0.75" bottom="0.75" header="0.3" footer="0.3"/>
  <pageSetup scale="70" orientation="portrait" r:id="rId1"/>
  <headerFooter>
    <oddFooter>&amp;L&amp;9&amp;F&amp;C&amp;9Page &amp;P of &amp;N&amp;R&amp;9&amp;A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G74"/>
  <sheetViews>
    <sheetView zoomScale="110" zoomScaleNormal="110" workbookViewId="0">
      <selection activeCell="C10" sqref="C10"/>
    </sheetView>
  </sheetViews>
  <sheetFormatPr defaultColWidth="9.140625" defaultRowHeight="12.75"/>
  <cols>
    <col min="1" max="1" width="19.42578125" style="26" customWidth="1"/>
    <col min="2" max="2" width="2" style="26" customWidth="1"/>
    <col min="3" max="3" width="26.42578125" style="26" customWidth="1"/>
    <col min="4" max="4" width="2" style="26" customWidth="1"/>
    <col min="5" max="5" width="21.85546875" style="26" customWidth="1"/>
    <col min="6" max="6" width="2" style="26" customWidth="1"/>
    <col min="7" max="7" width="21.5703125" style="26" customWidth="1"/>
    <col min="8" max="16384" width="9.140625" style="26"/>
  </cols>
  <sheetData>
    <row r="1" spans="1:7" ht="36" customHeight="1">
      <c r="A1" s="977" t="str">
        <f>'3.0 PAL 128'!J7</f>
        <v>type here</v>
      </c>
      <c r="B1" s="977"/>
      <c r="C1" s="977"/>
      <c r="D1" s="977"/>
      <c r="E1" s="977"/>
      <c r="F1" s="977"/>
      <c r="G1" s="977"/>
    </row>
    <row r="2" spans="1:7" ht="6" customHeight="1"/>
    <row r="3" spans="1:7" ht="23.25">
      <c r="A3" s="958" t="s">
        <v>118</v>
      </c>
      <c r="B3" s="958"/>
      <c r="C3" s="958"/>
      <c r="D3" s="958"/>
      <c r="E3" s="958"/>
      <c r="F3" s="958"/>
      <c r="G3" s="958"/>
    </row>
    <row r="4" spans="1:7" ht="7.5" customHeight="1">
      <c r="A4" s="217"/>
      <c r="B4" s="217"/>
    </row>
    <row r="5" spans="1:7" ht="15.75">
      <c r="A5" s="218" t="s">
        <v>122</v>
      </c>
      <c r="B5" s="218"/>
    </row>
    <row r="6" spans="1:7" ht="15" customHeight="1">
      <c r="A6" s="980" t="s">
        <v>524</v>
      </c>
      <c r="B6" s="980"/>
      <c r="C6" s="106" t="str">
        <f>'3.0 PAL 128'!G9</f>
        <v>type here</v>
      </c>
      <c r="D6" s="981" t="s">
        <v>86</v>
      </c>
      <c r="E6" s="981"/>
      <c r="F6" s="981"/>
      <c r="G6" s="106" t="str">
        <f>'3.0 PAL 128'!I9</f>
        <v>type here</v>
      </c>
    </row>
    <row r="7" spans="1:7" ht="7.5" customHeight="1">
      <c r="A7" s="717"/>
      <c r="B7" s="717"/>
      <c r="C7" s="425"/>
      <c r="D7" s="29"/>
      <c r="E7" s="29"/>
      <c r="F7" s="29"/>
      <c r="G7" s="425"/>
    </row>
    <row r="8" spans="1:7" ht="15" customHeight="1">
      <c r="A8" s="980" t="s">
        <v>920</v>
      </c>
      <c r="B8" s="980"/>
      <c r="C8" s="980"/>
      <c r="D8" s="985" t="s">
        <v>919</v>
      </c>
      <c r="E8" s="985"/>
      <c r="F8" s="985"/>
      <c r="G8" s="425"/>
    </row>
    <row r="9" spans="1:7" ht="7.5" customHeight="1">
      <c r="A9" s="424"/>
      <c r="B9" s="424"/>
      <c r="C9" s="425"/>
      <c r="D9" s="29"/>
      <c r="E9" s="29"/>
      <c r="F9" s="29"/>
      <c r="G9" s="425"/>
    </row>
    <row r="10" spans="1:7" ht="15" customHeight="1">
      <c r="A10" s="553" t="s">
        <v>522</v>
      </c>
      <c r="B10" s="424"/>
      <c r="C10" s="438"/>
      <c r="D10" s="982" t="s">
        <v>523</v>
      </c>
      <c r="E10" s="982"/>
      <c r="F10" s="982"/>
      <c r="G10" s="438"/>
    </row>
    <row r="11" spans="1:7" ht="8.1" customHeight="1">
      <c r="A11" s="219"/>
      <c r="B11" s="219"/>
      <c r="C11" s="28"/>
      <c r="D11" s="29"/>
      <c r="E11" s="29"/>
      <c r="F11" s="29"/>
      <c r="G11" s="28"/>
    </row>
    <row r="12" spans="1:7" ht="15" customHeight="1">
      <c r="A12" s="980" t="s">
        <v>102</v>
      </c>
      <c r="B12" s="980"/>
      <c r="C12" s="439" t="str">
        <f>'3.0 PAL 128'!G10</f>
        <v>type here</v>
      </c>
      <c r="D12" s="981" t="s">
        <v>105</v>
      </c>
      <c r="E12" s="981"/>
      <c r="F12" s="981"/>
      <c r="G12" s="215" t="str">
        <f>'3.0 PAL 128'!I10</f>
        <v>type here</v>
      </c>
    </row>
    <row r="13" spans="1:7" ht="15" customHeight="1">
      <c r="A13" s="980" t="s">
        <v>102</v>
      </c>
      <c r="B13" s="980"/>
      <c r="C13" s="439" t="str">
        <f>'3.0 PAL 128'!G11</f>
        <v>type here</v>
      </c>
      <c r="D13" s="981" t="s">
        <v>105</v>
      </c>
      <c r="E13" s="981"/>
      <c r="F13" s="981"/>
      <c r="G13" s="215" t="str">
        <f>'3.0 PAL 128'!I11</f>
        <v>type here</v>
      </c>
    </row>
    <row r="14" spans="1:7" ht="15" customHeight="1">
      <c r="A14" s="980" t="s">
        <v>102</v>
      </c>
      <c r="B14" s="980"/>
      <c r="C14" s="580" t="str">
        <f>'3.0 PAL 128'!G12</f>
        <v>type here</v>
      </c>
      <c r="D14" s="981" t="s">
        <v>105</v>
      </c>
      <c r="E14" s="981"/>
      <c r="F14" s="981"/>
      <c r="G14" s="580" t="str">
        <f>'3.0 PAL 128'!I12</f>
        <v>type here</v>
      </c>
    </row>
    <row r="15" spans="1:7" ht="8.1" customHeight="1">
      <c r="A15" s="219"/>
      <c r="B15" s="219"/>
      <c r="C15" s="28"/>
      <c r="D15" s="29"/>
      <c r="E15" s="29"/>
      <c r="F15" s="29"/>
      <c r="G15" s="28"/>
    </row>
    <row r="16" spans="1:7" ht="15" customHeight="1">
      <c r="A16" s="980" t="s">
        <v>9</v>
      </c>
      <c r="B16" s="980"/>
      <c r="C16" s="106" t="str">
        <f>'3.0 PAL 128'!J10</f>
        <v>type here</v>
      </c>
      <c r="D16" s="981" t="s">
        <v>106</v>
      </c>
      <c r="E16" s="981"/>
      <c r="F16" s="981"/>
      <c r="G16" s="106" t="str">
        <f>'3.0 PAL 128'!D9</f>
        <v>type here</v>
      </c>
    </row>
    <row r="17" spans="1:7" ht="8.1" customHeight="1">
      <c r="A17" s="219"/>
      <c r="B17" s="219"/>
      <c r="C17" s="28"/>
      <c r="D17" s="29"/>
      <c r="E17" s="29"/>
      <c r="F17" s="29"/>
      <c r="G17" s="28"/>
    </row>
    <row r="18" spans="1:7">
      <c r="A18" s="980" t="s">
        <v>29</v>
      </c>
      <c r="B18" s="980"/>
      <c r="C18" s="983" t="str">
        <f>'3.0 PAL 128'!J8</f>
        <v>type here</v>
      </c>
      <c r="D18" s="984"/>
      <c r="E18" s="984"/>
      <c r="F18" s="984"/>
      <c r="G18" s="984"/>
    </row>
    <row r="19" spans="1:7" ht="8.1" customHeight="1">
      <c r="A19" s="219"/>
      <c r="B19" s="219"/>
      <c r="C19" s="29"/>
      <c r="D19" s="29"/>
      <c r="E19" s="29"/>
      <c r="F19" s="29"/>
      <c r="G19" s="29"/>
    </row>
    <row r="20" spans="1:7">
      <c r="A20" s="980" t="s">
        <v>103</v>
      </c>
      <c r="B20" s="980"/>
      <c r="C20" s="106" t="str">
        <f>'3.0 PAL 128'!J18</f>
        <v>type LOT NUMBER here</v>
      </c>
      <c r="D20" s="982" t="s">
        <v>107</v>
      </c>
      <c r="E20" s="982"/>
      <c r="F20" s="982"/>
      <c r="G20" s="438"/>
    </row>
    <row r="21" spans="1:7" ht="8.1" customHeight="1">
      <c r="A21" s="219"/>
      <c r="B21" s="219"/>
      <c r="C21" s="28"/>
      <c r="D21" s="29"/>
      <c r="E21" s="29"/>
      <c r="F21" s="29"/>
      <c r="G21" s="28"/>
    </row>
    <row r="22" spans="1:7">
      <c r="A22" s="980" t="s">
        <v>104</v>
      </c>
      <c r="B22" s="980"/>
      <c r="C22" s="980"/>
      <c r="D22" s="980"/>
      <c r="E22" s="980"/>
      <c r="F22" s="980"/>
      <c r="G22" s="980"/>
    </row>
    <row r="23" spans="1:7">
      <c r="A23" s="978" t="str">
        <f>'3.0 PAL 128'!J19</f>
        <v>type SERIAL NUMBERS here</v>
      </c>
      <c r="B23" s="978"/>
      <c r="C23" s="978"/>
      <c r="D23" s="978"/>
      <c r="E23" s="978"/>
      <c r="F23" s="978"/>
      <c r="G23" s="978"/>
    </row>
    <row r="24" spans="1:7" ht="8.1" customHeight="1">
      <c r="A24" s="220"/>
      <c r="B24" s="220"/>
      <c r="C24" s="30"/>
      <c r="D24" s="30"/>
      <c r="E24" s="30"/>
      <c r="F24" s="30"/>
      <c r="G24" s="30"/>
    </row>
    <row r="25" spans="1:7" ht="15.75">
      <c r="A25" s="218" t="s">
        <v>108</v>
      </c>
      <c r="B25" s="218"/>
    </row>
    <row r="26" spans="1:7">
      <c r="A26" s="980" t="s">
        <v>109</v>
      </c>
      <c r="B26" s="980"/>
      <c r="C26" s="978"/>
      <c r="D26" s="978"/>
      <c r="E26" s="978"/>
      <c r="F26" s="978"/>
      <c r="G26" s="978"/>
    </row>
    <row r="27" spans="1:7" ht="8.1" customHeight="1">
      <c r="A27" s="219"/>
      <c r="B27" s="219"/>
      <c r="C27" s="27"/>
      <c r="D27" s="27"/>
      <c r="E27" s="27"/>
      <c r="F27" s="27"/>
      <c r="G27" s="27"/>
    </row>
    <row r="28" spans="1:7" ht="12.75" customHeight="1">
      <c r="A28" s="980" t="s">
        <v>787</v>
      </c>
      <c r="B28" s="980"/>
      <c r="C28" s="988"/>
      <c r="D28" s="988"/>
      <c r="E28" s="988"/>
      <c r="F28" s="988"/>
      <c r="G28" s="988"/>
    </row>
    <row r="29" spans="1:7" ht="8.1" customHeight="1">
      <c r="A29" s="394"/>
      <c r="B29" s="394"/>
      <c r="C29" s="393"/>
      <c r="D29" s="393"/>
      <c r="E29" s="393"/>
      <c r="F29" s="393"/>
      <c r="G29" s="393"/>
    </row>
    <row r="30" spans="1:7">
      <c r="A30" s="980" t="s">
        <v>9</v>
      </c>
      <c r="B30" s="980"/>
      <c r="C30" s="978"/>
      <c r="D30" s="978"/>
      <c r="E30" s="978"/>
      <c r="F30" s="978"/>
      <c r="G30" s="978"/>
    </row>
    <row r="31" spans="1:7" ht="8.1" customHeight="1">
      <c r="A31" s="220"/>
      <c r="B31" s="220"/>
      <c r="C31" s="30"/>
      <c r="D31" s="30"/>
      <c r="E31" s="30"/>
      <c r="F31" s="30"/>
      <c r="G31" s="30"/>
    </row>
    <row r="32" spans="1:7" ht="15.75">
      <c r="A32" s="221" t="s">
        <v>110</v>
      </c>
      <c r="B32" s="221"/>
      <c r="C32" s="30"/>
      <c r="D32" s="30"/>
      <c r="E32" s="30"/>
      <c r="F32" s="30"/>
      <c r="G32" s="30"/>
    </row>
    <row r="33" spans="1:7">
      <c r="A33" s="220" t="s">
        <v>708</v>
      </c>
      <c r="B33" s="220"/>
      <c r="C33" s="30"/>
      <c r="D33" s="30"/>
      <c r="E33" s="30"/>
      <c r="F33" s="30"/>
      <c r="G33" s="30"/>
    </row>
    <row r="34" spans="1:7">
      <c r="A34" s="978"/>
      <c r="B34" s="978"/>
      <c r="C34" s="978"/>
      <c r="D34" s="978"/>
      <c r="E34" s="978"/>
      <c r="F34" s="978"/>
      <c r="G34" s="978"/>
    </row>
    <row r="35" spans="1:7" ht="8.1" customHeight="1">
      <c r="A35" s="30"/>
      <c r="B35" s="30"/>
      <c r="C35" s="30"/>
      <c r="D35" s="30"/>
      <c r="E35" s="30"/>
      <c r="F35" s="30"/>
      <c r="G35" s="30"/>
    </row>
    <row r="36" spans="1:7" ht="15.75">
      <c r="A36" s="222" t="s">
        <v>111</v>
      </c>
      <c r="B36" s="222"/>
      <c r="C36" s="30"/>
      <c r="D36" s="30"/>
      <c r="E36" s="30"/>
      <c r="F36" s="30"/>
      <c r="G36" s="30"/>
    </row>
    <row r="37" spans="1:7" s="46" customFormat="1" ht="15" customHeight="1">
      <c r="A37" s="979" t="s">
        <v>112</v>
      </c>
      <c r="B37" s="979"/>
      <c r="C37" s="107"/>
      <c r="D37" s="979" t="s">
        <v>113</v>
      </c>
      <c r="E37" s="979"/>
      <c r="F37" s="979"/>
      <c r="G37" s="107"/>
    </row>
    <row r="38" spans="1:7" s="46" customFormat="1" ht="8.1" customHeight="1">
      <c r="A38" s="216"/>
      <c r="B38" s="216"/>
      <c r="C38" s="213"/>
      <c r="D38" s="212"/>
      <c r="E38" s="212"/>
      <c r="F38" s="212"/>
      <c r="G38" s="213"/>
    </row>
    <row r="39" spans="1:7" s="46" customFormat="1" ht="15" customHeight="1">
      <c r="A39" s="979" t="s">
        <v>112</v>
      </c>
      <c r="B39" s="979"/>
      <c r="C39" s="107"/>
      <c r="D39" s="979" t="s">
        <v>113</v>
      </c>
      <c r="E39" s="979"/>
      <c r="F39" s="979"/>
      <c r="G39" s="107"/>
    </row>
    <row r="40" spans="1:7" s="46" customFormat="1" ht="8.1" customHeight="1">
      <c r="A40" s="216"/>
      <c r="B40" s="216"/>
      <c r="C40" s="213"/>
      <c r="D40" s="212"/>
      <c r="E40" s="212"/>
      <c r="F40" s="212"/>
      <c r="G40" s="213"/>
    </row>
    <row r="41" spans="1:7" s="46" customFormat="1" ht="15" customHeight="1">
      <c r="A41" s="979" t="s">
        <v>112</v>
      </c>
      <c r="B41" s="979"/>
      <c r="C41" s="107"/>
      <c r="D41" s="979" t="s">
        <v>113</v>
      </c>
      <c r="E41" s="979"/>
      <c r="F41" s="979"/>
      <c r="G41" s="107"/>
    </row>
    <row r="42" spans="1:7" s="46" customFormat="1" ht="8.1" customHeight="1">
      <c r="A42" s="210"/>
      <c r="B42" s="210"/>
      <c r="C42" s="210"/>
      <c r="D42" s="210"/>
      <c r="E42" s="210"/>
      <c r="F42" s="210"/>
      <c r="G42" s="210"/>
    </row>
    <row r="43" spans="1:7" ht="15.75">
      <c r="A43" s="222" t="s">
        <v>114</v>
      </c>
      <c r="B43" s="222"/>
      <c r="C43" s="30"/>
      <c r="D43" s="30"/>
      <c r="E43" s="30"/>
      <c r="F43" s="30"/>
      <c r="G43" s="30"/>
    </row>
    <row r="44" spans="1:7" ht="39" customHeight="1">
      <c r="A44" s="986" t="s">
        <v>115</v>
      </c>
      <c r="B44" s="986"/>
      <c r="C44" s="986"/>
      <c r="D44" s="986"/>
      <c r="E44" s="986"/>
      <c r="F44" s="986"/>
      <c r="G44" s="986"/>
    </row>
    <row r="45" spans="1:7" s="46" customFormat="1">
      <c r="A45" s="987" t="s">
        <v>35</v>
      </c>
      <c r="B45" s="987"/>
      <c r="C45" s="978"/>
      <c r="D45" s="978"/>
      <c r="E45" s="978"/>
      <c r="F45" s="978"/>
      <c r="G45" s="978"/>
    </row>
    <row r="46" spans="1:7" s="46" customFormat="1" ht="8.1" customHeight="1">
      <c r="A46" s="214"/>
      <c r="B46" s="214"/>
      <c r="C46" s="209"/>
      <c r="D46" s="209"/>
      <c r="E46" s="209"/>
      <c r="F46" s="209"/>
      <c r="G46" s="209"/>
    </row>
    <row r="47" spans="1:7" s="46" customFormat="1">
      <c r="A47" s="987" t="s">
        <v>36</v>
      </c>
      <c r="B47" s="987"/>
      <c r="C47" s="978"/>
      <c r="D47" s="978"/>
      <c r="E47" s="978"/>
      <c r="F47" s="978"/>
      <c r="G47" s="978"/>
    </row>
    <row r="48" spans="1:7" s="46" customFormat="1" ht="8.1" customHeight="1">
      <c r="A48" s="214"/>
      <c r="B48" s="214"/>
      <c r="C48" s="209"/>
      <c r="D48" s="209"/>
      <c r="E48" s="209"/>
      <c r="F48" s="209"/>
      <c r="G48" s="209"/>
    </row>
    <row r="49" spans="1:7" s="46" customFormat="1" ht="12.75" customHeight="1">
      <c r="A49" s="987" t="s">
        <v>37</v>
      </c>
      <c r="B49" s="987"/>
      <c r="C49" s="978"/>
      <c r="D49" s="978"/>
      <c r="E49" s="978"/>
      <c r="F49" s="978"/>
      <c r="G49" s="978"/>
    </row>
    <row r="50" spans="1:7" s="46" customFormat="1" ht="8.1" customHeight="1">
      <c r="A50" s="214"/>
      <c r="B50" s="214"/>
      <c r="C50" s="209"/>
      <c r="D50" s="209"/>
      <c r="E50" s="209"/>
      <c r="F50" s="209"/>
      <c r="G50" s="209"/>
    </row>
    <row r="51" spans="1:7" s="46" customFormat="1">
      <c r="A51" s="987" t="s">
        <v>267</v>
      </c>
      <c r="B51" s="987"/>
      <c r="C51" s="978"/>
      <c r="D51" s="978"/>
      <c r="E51" s="978"/>
      <c r="F51" s="978"/>
      <c r="G51" s="978"/>
    </row>
    <row r="52" spans="1:7" s="46" customFormat="1" ht="8.1" customHeight="1">
      <c r="A52" s="210"/>
      <c r="B52" s="210"/>
      <c r="C52" s="210"/>
      <c r="D52" s="210"/>
      <c r="E52" s="210"/>
      <c r="F52" s="210"/>
      <c r="G52" s="210"/>
    </row>
    <row r="53" spans="1:7" ht="15.75">
      <c r="A53" s="223" t="s">
        <v>116</v>
      </c>
      <c r="B53" s="223"/>
      <c r="C53" s="30"/>
      <c r="D53" s="30"/>
      <c r="E53" s="30"/>
      <c r="F53" s="30"/>
      <c r="G53" s="30"/>
    </row>
    <row r="54" spans="1:7" ht="38.25" customHeight="1">
      <c r="A54" s="986" t="s">
        <v>712</v>
      </c>
      <c r="B54" s="986"/>
      <c r="C54" s="986"/>
      <c r="D54" s="986"/>
      <c r="E54" s="986"/>
      <c r="F54" s="986"/>
      <c r="G54" s="986"/>
    </row>
    <row r="55" spans="1:7">
      <c r="A55" s="716" t="s">
        <v>196</v>
      </c>
    </row>
    <row r="57" spans="1:7" s="46" customFormat="1" ht="34.5" customHeight="1">
      <c r="A57" s="536"/>
      <c r="B57" s="45"/>
      <c r="C57" s="537"/>
      <c r="D57" s="45"/>
      <c r="E57" s="536"/>
      <c r="F57" s="45"/>
      <c r="G57" s="537"/>
    </row>
    <row r="58" spans="1:7" s="31" customFormat="1" ht="21" customHeight="1">
      <c r="A58" s="31" t="s">
        <v>119</v>
      </c>
      <c r="C58" s="31" t="s">
        <v>120</v>
      </c>
      <c r="E58" s="31" t="s">
        <v>39</v>
      </c>
      <c r="G58" s="31" t="s">
        <v>121</v>
      </c>
    </row>
    <row r="59" spans="1:7" ht="8.1" customHeight="1">
      <c r="A59" s="30"/>
      <c r="B59" s="30"/>
      <c r="C59" s="30"/>
      <c r="D59" s="30"/>
      <c r="E59" s="30"/>
      <c r="F59" s="30"/>
      <c r="G59" s="30"/>
    </row>
    <row r="60" spans="1:7">
      <c r="A60" s="716" t="s">
        <v>733</v>
      </c>
    </row>
    <row r="62" spans="1:7" s="46" customFormat="1" ht="34.5" customHeight="1">
      <c r="A62" s="536"/>
      <c r="B62" s="45"/>
      <c r="C62" s="537"/>
      <c r="D62" s="45"/>
      <c r="E62" s="536"/>
      <c r="F62" s="45"/>
      <c r="G62" s="537"/>
    </row>
    <row r="63" spans="1:7" s="31" customFormat="1" ht="21" customHeight="1">
      <c r="A63" s="31" t="s">
        <v>119</v>
      </c>
      <c r="C63" s="31" t="s">
        <v>120</v>
      </c>
      <c r="E63" s="31" t="s">
        <v>39</v>
      </c>
      <c r="G63" s="31" t="s">
        <v>121</v>
      </c>
    </row>
    <row r="64" spans="1:7" ht="8.1" customHeight="1">
      <c r="A64" s="30"/>
      <c r="B64" s="30"/>
      <c r="C64" s="30"/>
      <c r="D64" s="30"/>
      <c r="E64" s="30"/>
      <c r="F64" s="30"/>
      <c r="G64" s="30"/>
    </row>
    <row r="65" spans="1:7">
      <c r="A65" s="716" t="s">
        <v>735</v>
      </c>
    </row>
    <row r="67" spans="1:7" s="46" customFormat="1" ht="34.5" customHeight="1">
      <c r="A67" s="536"/>
      <c r="B67" s="45"/>
      <c r="C67" s="537"/>
      <c r="D67" s="45"/>
      <c r="E67" s="536"/>
      <c r="F67" s="45"/>
      <c r="G67" s="537"/>
    </row>
    <row r="68" spans="1:7" s="31" customFormat="1" ht="21" customHeight="1">
      <c r="A68" s="31" t="s">
        <v>119</v>
      </c>
      <c r="C68" s="31" t="s">
        <v>120</v>
      </c>
      <c r="E68" s="31" t="s">
        <v>39</v>
      </c>
      <c r="G68" s="31" t="s">
        <v>121</v>
      </c>
    </row>
    <row r="69" spans="1:7" ht="8.1" customHeight="1">
      <c r="A69" s="30"/>
      <c r="B69" s="30"/>
      <c r="C69" s="30"/>
      <c r="D69" s="30"/>
      <c r="E69" s="30"/>
      <c r="F69" s="30"/>
      <c r="G69" s="30"/>
    </row>
    <row r="70" spans="1:7">
      <c r="A70" s="716" t="s">
        <v>734</v>
      </c>
    </row>
    <row r="72" spans="1:7" s="46" customFormat="1" ht="34.5" customHeight="1">
      <c r="A72" s="536"/>
      <c r="B72" s="45"/>
      <c r="C72" s="537"/>
      <c r="D72" s="45"/>
      <c r="E72" s="536"/>
      <c r="F72" s="45"/>
      <c r="G72" s="537"/>
    </row>
    <row r="73" spans="1:7" s="31" customFormat="1" ht="21" customHeight="1">
      <c r="A73" s="31" t="s">
        <v>119</v>
      </c>
      <c r="C73" s="31" t="s">
        <v>120</v>
      </c>
      <c r="E73" s="31" t="s">
        <v>39</v>
      </c>
      <c r="G73" s="31" t="s">
        <v>121</v>
      </c>
    </row>
    <row r="74" spans="1:7" ht="8.1" customHeight="1">
      <c r="A74" s="30"/>
      <c r="B74" s="30"/>
      <c r="C74" s="30"/>
      <c r="D74" s="30"/>
      <c r="E74" s="30"/>
      <c r="F74" s="30"/>
      <c r="G74" s="30"/>
    </row>
  </sheetData>
  <sheetProtection algorithmName="SHA-512" hashValue="eDMS4+e01G4rMAZMTxl5ZRR4dGoGu9umHaUbdZHR7RSKE/XjAZH5X/SL2ObcaSWYfQoTZSt9BZ3Ay18fpi09Tg==" saltValue="ExlbUx9WncvB1p5+lHIYYQ==" spinCount="100000" sheet="1" objects="1" scenarios="1" formatRows="0" insertRows="0" selectLockedCells="1"/>
  <mergeCells count="44">
    <mergeCell ref="A23:G23"/>
    <mergeCell ref="A22:G22"/>
    <mergeCell ref="A28:B28"/>
    <mergeCell ref="C28:G28"/>
    <mergeCell ref="A44:G44"/>
    <mergeCell ref="C45:G45"/>
    <mergeCell ref="C47:G47"/>
    <mergeCell ref="C51:G51"/>
    <mergeCell ref="A54:G54"/>
    <mergeCell ref="A45:B45"/>
    <mergeCell ref="A47:B47"/>
    <mergeCell ref="A51:B51"/>
    <mergeCell ref="A49:B49"/>
    <mergeCell ref="C49:G49"/>
    <mergeCell ref="D20:F20"/>
    <mergeCell ref="C18:G18"/>
    <mergeCell ref="A6:B6"/>
    <mergeCell ref="A12:B12"/>
    <mergeCell ref="A16:B16"/>
    <mergeCell ref="A18:B18"/>
    <mergeCell ref="A20:B20"/>
    <mergeCell ref="A13:B13"/>
    <mergeCell ref="D13:F13"/>
    <mergeCell ref="A14:B14"/>
    <mergeCell ref="D14:F14"/>
    <mergeCell ref="D10:F10"/>
    <mergeCell ref="A8:C8"/>
    <mergeCell ref="D8:F8"/>
    <mergeCell ref="A1:G1"/>
    <mergeCell ref="A3:G3"/>
    <mergeCell ref="A34:G34"/>
    <mergeCell ref="A41:B41"/>
    <mergeCell ref="D37:F37"/>
    <mergeCell ref="D39:F39"/>
    <mergeCell ref="D41:F41"/>
    <mergeCell ref="C26:G26"/>
    <mergeCell ref="C30:G30"/>
    <mergeCell ref="A26:B26"/>
    <mergeCell ref="A30:B30"/>
    <mergeCell ref="A37:B37"/>
    <mergeCell ref="A39:B39"/>
    <mergeCell ref="D6:F6"/>
    <mergeCell ref="D12:F12"/>
    <mergeCell ref="D16:F16"/>
  </mergeCells>
  <printOptions horizontalCentered="1"/>
  <pageMargins left="0.7" right="0.7" top="0.75" bottom="0.75" header="0.3" footer="0.3"/>
  <pageSetup scale="90" orientation="portrait" r:id="rId1"/>
  <headerFooter>
    <oddFooter>&amp;L&amp;9&amp;F&amp;C&amp;9Page &amp;P of &amp;N&amp;R&amp;9&amp;A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M36"/>
  <sheetViews>
    <sheetView workbookViewId="0">
      <selection activeCell="A9" sqref="A9:E9"/>
    </sheetView>
  </sheetViews>
  <sheetFormatPr defaultColWidth="9.140625" defaultRowHeight="15"/>
  <cols>
    <col min="1" max="1" width="4.5703125" style="137" bestFit="1" customWidth="1"/>
    <col min="2" max="5" width="9.5703125" style="137" customWidth="1"/>
    <col min="6" max="6" width="4.85546875" style="186" customWidth="1"/>
    <col min="7" max="10" width="9.5703125" style="137" customWidth="1"/>
    <col min="11" max="11" width="8.42578125" style="137" bestFit="1" customWidth="1"/>
    <col min="12" max="12" width="8.42578125" style="137" customWidth="1"/>
    <col min="13" max="13" width="8.42578125" style="137" bestFit="1" customWidth="1"/>
    <col min="14" max="16384" width="9.140625" style="137"/>
  </cols>
  <sheetData>
    <row r="1" spans="1:13">
      <c r="H1" s="137" t="s">
        <v>239</v>
      </c>
      <c r="L1" s="187"/>
      <c r="M1" s="188"/>
    </row>
    <row r="2" spans="1:13">
      <c r="H2" s="137" t="s">
        <v>240</v>
      </c>
      <c r="L2" s="187"/>
      <c r="M2" s="189"/>
    </row>
    <row r="3" spans="1:13">
      <c r="H3" s="137" t="s">
        <v>241</v>
      </c>
      <c r="L3" s="187"/>
      <c r="M3" s="190"/>
    </row>
    <row r="4" spans="1:13" ht="21">
      <c r="M4" s="191" t="s">
        <v>242</v>
      </c>
    </row>
    <row r="6" spans="1:13">
      <c r="A6" s="1013" t="s">
        <v>243</v>
      </c>
      <c r="B6" s="1013"/>
      <c r="C6" s="1013"/>
      <c r="D6" s="1013"/>
      <c r="E6" s="1014"/>
      <c r="F6" s="1015" t="s">
        <v>244</v>
      </c>
      <c r="G6" s="1013"/>
      <c r="H6" s="1013"/>
      <c r="I6" s="1014"/>
      <c r="J6" s="1019" t="s">
        <v>245</v>
      </c>
      <c r="K6" s="1019"/>
      <c r="L6" s="1019" t="s">
        <v>246</v>
      </c>
      <c r="M6" s="1015"/>
    </row>
    <row r="7" spans="1:13" ht="24" customHeight="1">
      <c r="A7" s="1020" t="str">
        <f>'3.0 PAL 128'!G9</f>
        <v>type here</v>
      </c>
      <c r="B7" s="1021"/>
      <c r="C7" s="1021"/>
      <c r="D7" s="1021"/>
      <c r="E7" s="1022"/>
      <c r="F7" s="1018"/>
      <c r="G7" s="1016"/>
      <c r="H7" s="1016"/>
      <c r="I7" s="1017"/>
      <c r="J7" s="1023"/>
      <c r="K7" s="1023"/>
      <c r="L7" s="1023"/>
      <c r="M7" s="1018"/>
    </row>
    <row r="8" spans="1:13" s="192" customFormat="1" ht="12">
      <c r="A8" s="1013" t="s">
        <v>247</v>
      </c>
      <c r="B8" s="1013"/>
      <c r="C8" s="1013"/>
      <c r="D8" s="1013"/>
      <c r="E8" s="1014"/>
      <c r="F8" s="1015" t="s">
        <v>248</v>
      </c>
      <c r="G8" s="1013"/>
      <c r="H8" s="1013"/>
      <c r="I8" s="1014"/>
      <c r="J8" s="1015" t="s">
        <v>249</v>
      </c>
      <c r="K8" s="1013"/>
      <c r="L8" s="1013"/>
      <c r="M8" s="1013"/>
    </row>
    <row r="9" spans="1:13" ht="24" customHeight="1">
      <c r="A9" s="1016"/>
      <c r="B9" s="1016"/>
      <c r="C9" s="1016"/>
      <c r="D9" s="1016"/>
      <c r="E9" s="1017"/>
      <c r="F9" s="1018"/>
      <c r="G9" s="1016"/>
      <c r="H9" s="1016"/>
      <c r="I9" s="1017"/>
      <c r="J9" s="1018"/>
      <c r="K9" s="1016"/>
      <c r="L9" s="1016"/>
      <c r="M9" s="1016"/>
    </row>
    <row r="10" spans="1:13">
      <c r="A10" s="1010" t="s">
        <v>250</v>
      </c>
      <c r="B10" s="1010"/>
      <c r="C10" s="1010"/>
      <c r="D10" s="1010"/>
      <c r="E10" s="1010"/>
      <c r="F10" s="1010"/>
      <c r="G10" s="1011"/>
      <c r="H10" s="1012" t="s">
        <v>251</v>
      </c>
      <c r="I10" s="1010"/>
      <c r="J10" s="1010"/>
      <c r="K10" s="1010"/>
      <c r="L10" s="1010"/>
      <c r="M10" s="1010"/>
    </row>
    <row r="11" spans="1:13" s="193" customFormat="1" ht="24" customHeight="1">
      <c r="A11" s="1007"/>
      <c r="B11" s="1007"/>
      <c r="C11" s="1007"/>
      <c r="D11" s="1007"/>
      <c r="E11" s="1007"/>
      <c r="F11" s="1007"/>
      <c r="G11" s="1008"/>
      <c r="H11" s="1009"/>
      <c r="I11" s="1007"/>
      <c r="J11" s="1007"/>
      <c r="K11" s="1007"/>
      <c r="L11" s="1007"/>
      <c r="M11" s="1007"/>
    </row>
    <row r="12" spans="1:13" s="193" customFormat="1" ht="24" customHeight="1">
      <c r="A12" s="1007"/>
      <c r="B12" s="1007"/>
      <c r="C12" s="1007"/>
      <c r="D12" s="1007"/>
      <c r="E12" s="1007"/>
      <c r="F12" s="1007"/>
      <c r="G12" s="1008"/>
      <c r="H12" s="1009"/>
      <c r="I12" s="1007"/>
      <c r="J12" s="1007"/>
      <c r="K12" s="1007"/>
      <c r="L12" s="1007"/>
      <c r="M12" s="1007"/>
    </row>
    <row r="13" spans="1:13">
      <c r="A13" s="1003" t="s">
        <v>252</v>
      </c>
      <c r="B13" s="1003"/>
      <c r="C13" s="1003"/>
      <c r="D13" s="1003"/>
      <c r="E13" s="1003"/>
      <c r="F13" s="1003"/>
      <c r="G13" s="1004"/>
      <c r="H13" s="1005"/>
      <c r="I13" s="1006"/>
      <c r="J13" s="1006"/>
      <c r="K13" s="1006"/>
      <c r="L13" s="1006"/>
      <c r="M13" s="1006"/>
    </row>
    <row r="14" spans="1:13" s="193" customFormat="1" ht="24" customHeight="1">
      <c r="A14" s="1007"/>
      <c r="B14" s="1007"/>
      <c r="C14" s="1007"/>
      <c r="D14" s="1007"/>
      <c r="E14" s="1007"/>
      <c r="F14" s="1007"/>
      <c r="G14" s="1008"/>
      <c r="H14" s="1009"/>
      <c r="I14" s="1007"/>
      <c r="J14" s="1007"/>
      <c r="K14" s="1007"/>
      <c r="L14" s="1007"/>
      <c r="M14" s="1007"/>
    </row>
    <row r="15" spans="1:13" s="193" customFormat="1" ht="24" customHeight="1">
      <c r="A15" s="1007"/>
      <c r="B15" s="1007"/>
      <c r="C15" s="1007"/>
      <c r="D15" s="1007"/>
      <c r="E15" s="1007"/>
      <c r="F15" s="1007"/>
      <c r="G15" s="1008"/>
      <c r="H15" s="1009"/>
      <c r="I15" s="1007"/>
      <c r="J15" s="1007"/>
      <c r="K15" s="1007"/>
      <c r="L15" s="1007"/>
      <c r="M15" s="1007"/>
    </row>
    <row r="16" spans="1:13" s="193" customFormat="1" ht="24" customHeight="1" thickBot="1">
      <c r="A16" s="993"/>
      <c r="B16" s="993"/>
      <c r="C16" s="993"/>
      <c r="D16" s="993"/>
      <c r="E16" s="993"/>
      <c r="F16" s="993"/>
      <c r="G16" s="994"/>
      <c r="H16" s="995"/>
      <c r="I16" s="993"/>
      <c r="J16" s="993"/>
      <c r="K16" s="993"/>
      <c r="L16" s="993"/>
      <c r="M16" s="993"/>
    </row>
    <row r="17" spans="1:13" s="194" customFormat="1" ht="24.75" thickTop="1">
      <c r="A17" s="201" t="s">
        <v>253</v>
      </c>
      <c r="B17" s="202" t="s">
        <v>254</v>
      </c>
      <c r="C17" s="202" t="s">
        <v>255</v>
      </c>
      <c r="D17" s="996" t="s">
        <v>256</v>
      </c>
      <c r="E17" s="997"/>
      <c r="F17" s="201" t="s">
        <v>257</v>
      </c>
      <c r="G17" s="998" t="s">
        <v>123</v>
      </c>
      <c r="H17" s="998"/>
      <c r="I17" s="998"/>
      <c r="J17" s="202" t="s">
        <v>258</v>
      </c>
      <c r="K17" s="202" t="s">
        <v>259</v>
      </c>
      <c r="L17" s="202" t="s">
        <v>260</v>
      </c>
      <c r="M17" s="203" t="s">
        <v>261</v>
      </c>
    </row>
    <row r="18" spans="1:13" s="193" customFormat="1" ht="24" customHeight="1">
      <c r="A18" s="195"/>
      <c r="B18" s="196"/>
      <c r="C18" s="196"/>
      <c r="D18" s="999" t="str">
        <f>'3.0 PAL 128'!J10</f>
        <v>type here</v>
      </c>
      <c r="E18" s="1000"/>
      <c r="F18" s="211" t="str">
        <f>'3.0 PAL 128'!D9</f>
        <v>type here</v>
      </c>
      <c r="G18" s="1001" t="str">
        <f>'3.0 PAL 128'!J8</f>
        <v>type here</v>
      </c>
      <c r="H18" s="1002"/>
      <c r="I18" s="1002"/>
      <c r="J18" s="196"/>
      <c r="K18" s="196"/>
      <c r="L18" s="196"/>
      <c r="M18" s="197"/>
    </row>
    <row r="19" spans="1:13" s="193" customFormat="1" ht="24" customHeight="1">
      <c r="A19" s="195"/>
      <c r="B19" s="196"/>
      <c r="C19" s="196"/>
      <c r="D19" s="989"/>
      <c r="E19" s="990"/>
      <c r="F19" s="198"/>
      <c r="G19" s="991"/>
      <c r="H19" s="991"/>
      <c r="I19" s="991"/>
      <c r="J19" s="196"/>
      <c r="K19" s="196"/>
      <c r="L19" s="196"/>
      <c r="M19" s="197"/>
    </row>
    <row r="20" spans="1:13" s="193" customFormat="1" ht="24" customHeight="1">
      <c r="A20" s="195"/>
      <c r="B20" s="196"/>
      <c r="C20" s="196"/>
      <c r="D20" s="989"/>
      <c r="E20" s="990"/>
      <c r="F20" s="198"/>
      <c r="G20" s="991"/>
      <c r="H20" s="991"/>
      <c r="I20" s="991"/>
      <c r="J20" s="196"/>
      <c r="K20" s="196"/>
      <c r="L20" s="196"/>
      <c r="M20" s="197"/>
    </row>
    <row r="21" spans="1:13" s="193" customFormat="1" ht="24" customHeight="1">
      <c r="A21" s="195"/>
      <c r="B21" s="196"/>
      <c r="C21" s="196"/>
      <c r="D21" s="199"/>
      <c r="E21" s="204"/>
      <c r="F21" s="205" t="s">
        <v>33</v>
      </c>
      <c r="G21" s="992" t="str">
        <f>'3.0 PAL 128'!J18</f>
        <v>type LOT NUMBER here</v>
      </c>
      <c r="H21" s="992"/>
      <c r="I21" s="992"/>
      <c r="J21" s="196"/>
      <c r="K21" s="196"/>
      <c r="L21" s="196"/>
      <c r="M21" s="197"/>
    </row>
    <row r="22" spans="1:13" s="193" customFormat="1" ht="31.5" customHeight="1">
      <c r="A22" s="195"/>
      <c r="B22" s="196"/>
      <c r="C22" s="196"/>
      <c r="D22" s="199"/>
      <c r="E22" s="206"/>
      <c r="F22" s="205" t="s">
        <v>262</v>
      </c>
      <c r="G22" s="992" t="str">
        <f>'3.0 PAL 128'!J19</f>
        <v>type SERIAL NUMBERS here</v>
      </c>
      <c r="H22" s="992"/>
      <c r="I22" s="992"/>
      <c r="J22" s="196"/>
      <c r="K22" s="196"/>
      <c r="L22" s="196"/>
      <c r="M22" s="197"/>
    </row>
    <row r="23" spans="1:13" s="193" customFormat="1" ht="24" customHeight="1">
      <c r="A23" s="195"/>
      <c r="B23" s="196"/>
      <c r="C23" s="196"/>
      <c r="D23" s="989"/>
      <c r="E23" s="990"/>
      <c r="F23" s="198"/>
      <c r="G23" s="991"/>
      <c r="H23" s="991"/>
      <c r="I23" s="991"/>
      <c r="J23" s="196"/>
      <c r="K23" s="196"/>
      <c r="L23" s="196"/>
      <c r="M23" s="197"/>
    </row>
    <row r="24" spans="1:13" s="193" customFormat="1" ht="24" customHeight="1">
      <c r="A24" s="195"/>
      <c r="B24" s="196"/>
      <c r="C24" s="196"/>
      <c r="D24" s="989"/>
      <c r="E24" s="990"/>
      <c r="F24" s="198"/>
      <c r="G24" s="991"/>
      <c r="H24" s="991"/>
      <c r="I24" s="991"/>
      <c r="J24" s="196"/>
      <c r="K24" s="196"/>
      <c r="L24" s="196"/>
      <c r="M24" s="197"/>
    </row>
    <row r="25" spans="1:13" s="193" customFormat="1" ht="24" customHeight="1">
      <c r="A25" s="195"/>
      <c r="B25" s="196"/>
      <c r="C25" s="196"/>
      <c r="D25" s="989"/>
      <c r="E25" s="990"/>
      <c r="F25" s="198"/>
      <c r="G25" s="991"/>
      <c r="H25" s="991"/>
      <c r="I25" s="991"/>
      <c r="J25" s="196"/>
      <c r="K25" s="196"/>
      <c r="L25" s="196"/>
      <c r="M25" s="197"/>
    </row>
    <row r="26" spans="1:13" s="193" customFormat="1" ht="24" customHeight="1">
      <c r="A26" s="195"/>
      <c r="B26" s="196"/>
      <c r="C26" s="196"/>
      <c r="D26" s="989"/>
      <c r="E26" s="990"/>
      <c r="F26" s="198"/>
      <c r="G26" s="991"/>
      <c r="H26" s="991"/>
      <c r="I26" s="991"/>
      <c r="J26" s="196"/>
      <c r="K26" s="196"/>
      <c r="L26" s="196"/>
      <c r="M26" s="197"/>
    </row>
    <row r="27" spans="1:13" s="193" customFormat="1" ht="24" customHeight="1">
      <c r="A27" s="195"/>
      <c r="B27" s="196"/>
      <c r="C27" s="196"/>
      <c r="D27" s="989"/>
      <c r="E27" s="990"/>
      <c r="F27" s="198"/>
      <c r="G27" s="991"/>
      <c r="H27" s="991"/>
      <c r="I27" s="991"/>
      <c r="J27" s="196"/>
      <c r="K27" s="196"/>
      <c r="L27" s="196"/>
      <c r="M27" s="197"/>
    </row>
    <row r="28" spans="1:13" s="193" customFormat="1" ht="24" customHeight="1">
      <c r="A28" s="195"/>
      <c r="B28" s="196"/>
      <c r="C28" s="196"/>
      <c r="D28" s="989"/>
      <c r="E28" s="990"/>
      <c r="F28" s="198"/>
      <c r="G28" s="991"/>
      <c r="H28" s="991"/>
      <c r="I28" s="991"/>
      <c r="J28" s="196"/>
      <c r="K28" s="196"/>
      <c r="L28" s="196"/>
      <c r="M28" s="197"/>
    </row>
    <row r="29" spans="1:13" s="193" customFormat="1" ht="24" customHeight="1">
      <c r="A29" s="195"/>
      <c r="B29" s="196"/>
      <c r="C29" s="196"/>
      <c r="D29" s="989"/>
      <c r="E29" s="990"/>
      <c r="F29" s="198"/>
      <c r="G29" s="991"/>
      <c r="H29" s="991"/>
      <c r="I29" s="991"/>
      <c r="J29" s="196"/>
      <c r="K29" s="196"/>
      <c r="L29" s="196"/>
      <c r="M29" s="197"/>
    </row>
    <row r="30" spans="1:13" s="193" customFormat="1" ht="24" customHeight="1">
      <c r="A30" s="195"/>
      <c r="B30" s="196"/>
      <c r="C30" s="196"/>
      <c r="D30" s="989"/>
      <c r="E30" s="990"/>
      <c r="F30" s="198"/>
      <c r="G30" s="991"/>
      <c r="H30" s="991"/>
      <c r="I30" s="991"/>
      <c r="J30" s="196"/>
      <c r="K30" s="196"/>
      <c r="L30" s="196"/>
      <c r="M30" s="197"/>
    </row>
    <row r="31" spans="1:13" s="193" customFormat="1" ht="24" customHeight="1">
      <c r="A31" s="195"/>
      <c r="B31" s="196"/>
      <c r="C31" s="196"/>
      <c r="D31" s="989"/>
      <c r="E31" s="990"/>
      <c r="F31" s="198"/>
      <c r="G31" s="991"/>
      <c r="H31" s="991"/>
      <c r="I31" s="991"/>
      <c r="J31" s="196"/>
      <c r="K31" s="196"/>
      <c r="L31" s="196"/>
      <c r="M31" s="197"/>
    </row>
    <row r="32" spans="1:13" s="193" customFormat="1" ht="24" customHeight="1">
      <c r="A32" s="195"/>
      <c r="B32" s="196"/>
      <c r="C32" s="196"/>
      <c r="D32" s="989"/>
      <c r="E32" s="990"/>
      <c r="F32" s="198"/>
      <c r="G32" s="991"/>
      <c r="H32" s="991"/>
      <c r="I32" s="991"/>
      <c r="J32" s="196"/>
      <c r="K32" s="196"/>
      <c r="L32" s="196"/>
      <c r="M32" s="197"/>
    </row>
    <row r="33" spans="1:13" s="193" customFormat="1" ht="24" customHeight="1">
      <c r="A33" s="195"/>
      <c r="B33" s="196"/>
      <c r="C33" s="196"/>
      <c r="D33" s="989"/>
      <c r="E33" s="990"/>
      <c r="F33" s="198"/>
      <c r="G33" s="991"/>
      <c r="H33" s="991"/>
      <c r="I33" s="991"/>
      <c r="J33" s="196"/>
      <c r="K33" s="196"/>
      <c r="L33" s="196"/>
      <c r="M33" s="197"/>
    </row>
    <row r="34" spans="1:13" ht="21">
      <c r="B34" s="207" t="str">
        <f>M4</f>
        <v>Next ##</v>
      </c>
      <c r="K34" s="137" t="s">
        <v>263</v>
      </c>
      <c r="M34" s="208"/>
    </row>
    <row r="35" spans="1:13" ht="24" customHeight="1">
      <c r="K35" s="137" t="s">
        <v>264</v>
      </c>
      <c r="M35" s="200"/>
    </row>
    <row r="36" spans="1:13" ht="24" customHeight="1">
      <c r="K36" s="137" t="s">
        <v>265</v>
      </c>
      <c r="M36" s="200"/>
    </row>
  </sheetData>
  <sheetProtection algorithmName="SHA-512" hashValue="nIx4qxZfh9S5fpeopakUi+G9M/gvgD2Rvbb5GRJRhOBKdBULHdbQHw2p13Qd/Dv442JXy3X63bnTXx4ISGaTiQ==" saltValue="DAmOH+q33y6uqZofDnCnww==" spinCount="100000" sheet="1" objects="1" scenarios="1" formatRows="0" insertRows="0" deleteRows="0" selectLockedCells="1"/>
  <mergeCells count="60">
    <mergeCell ref="A6:E6"/>
    <mergeCell ref="F6:I6"/>
    <mergeCell ref="J6:K6"/>
    <mergeCell ref="L6:M6"/>
    <mergeCell ref="A7:E7"/>
    <mergeCell ref="F7:I7"/>
    <mergeCell ref="J7:K7"/>
    <mergeCell ref="L7:M7"/>
    <mergeCell ref="A8:E8"/>
    <mergeCell ref="F8:I8"/>
    <mergeCell ref="J8:M8"/>
    <mergeCell ref="A9:E9"/>
    <mergeCell ref="F9:I9"/>
    <mergeCell ref="J9:M9"/>
    <mergeCell ref="A10:G10"/>
    <mergeCell ref="H10:M10"/>
    <mergeCell ref="A11:G11"/>
    <mergeCell ref="H11:M11"/>
    <mergeCell ref="A12:G12"/>
    <mergeCell ref="H12:M12"/>
    <mergeCell ref="A13:G13"/>
    <mergeCell ref="H13:M13"/>
    <mergeCell ref="A14:G14"/>
    <mergeCell ref="H14:M14"/>
    <mergeCell ref="A15:G15"/>
    <mergeCell ref="H15:M15"/>
    <mergeCell ref="G22:I22"/>
    <mergeCell ref="A16:G16"/>
    <mergeCell ref="H16:M16"/>
    <mergeCell ref="D17:E17"/>
    <mergeCell ref="G17:I17"/>
    <mergeCell ref="D18:E18"/>
    <mergeCell ref="G18:I18"/>
    <mergeCell ref="D19:E19"/>
    <mergeCell ref="G19:I19"/>
    <mergeCell ref="D20:E20"/>
    <mergeCell ref="G20:I20"/>
    <mergeCell ref="G21:I21"/>
    <mergeCell ref="D23:E23"/>
    <mergeCell ref="G23:I23"/>
    <mergeCell ref="D24:E24"/>
    <mergeCell ref="G24:I24"/>
    <mergeCell ref="D25:E25"/>
    <mergeCell ref="G25:I25"/>
    <mergeCell ref="D26:E26"/>
    <mergeCell ref="G26:I26"/>
    <mergeCell ref="D27:E27"/>
    <mergeCell ref="G27:I27"/>
    <mergeCell ref="D28:E28"/>
    <mergeCell ref="G28:I28"/>
    <mergeCell ref="D32:E32"/>
    <mergeCell ref="G32:I32"/>
    <mergeCell ref="D33:E33"/>
    <mergeCell ref="G33:I33"/>
    <mergeCell ref="D29:E29"/>
    <mergeCell ref="G29:I29"/>
    <mergeCell ref="D30:E30"/>
    <mergeCell ref="G30:I30"/>
    <mergeCell ref="D31:E31"/>
    <mergeCell ref="G31:I31"/>
  </mergeCells>
  <printOptions horizontalCentered="1"/>
  <pageMargins left="0.7" right="0.7" top="0.75" bottom="0.75" header="0.3" footer="0.3"/>
  <pageSetup scale="80" orientation="portrait" r:id="rId1"/>
  <headerFooter>
    <oddHeader>&amp;R&amp;8Form No 7.2.1-7
Rev B
Date:  9-20-02</oddHeader>
    <oddFooter>&amp;L&amp;9&amp;F&amp;C&amp;9Page &amp;P of &amp;N&amp;R&amp;9&amp;A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E223"/>
  <sheetViews>
    <sheetView workbookViewId="0">
      <pane ySplit="9" topLeftCell="A10" activePane="bottomLeft" state="frozenSplit"/>
      <selection pane="bottomLeft" activeCell="B11" sqref="B11"/>
    </sheetView>
  </sheetViews>
  <sheetFormatPr defaultColWidth="9.140625" defaultRowHeight="15"/>
  <cols>
    <col min="1" max="1" width="16.5703125" style="33" customWidth="1"/>
    <col min="2" max="2" width="40" style="32" customWidth="1"/>
    <col min="3" max="3" width="13.85546875" style="33" bestFit="1" customWidth="1"/>
    <col min="4" max="4" width="14" style="33" customWidth="1"/>
    <col min="5" max="5" width="28.5703125" style="32" customWidth="1"/>
    <col min="6" max="16384" width="9.140625" style="32"/>
  </cols>
  <sheetData>
    <row r="1" spans="1:5" ht="45" customHeight="1">
      <c r="A1" s="1026" t="str">
        <f>'5.0 CoC'!A1:G1</f>
        <v>type here</v>
      </c>
      <c r="B1" s="1026"/>
      <c r="C1" s="1026"/>
      <c r="D1" s="1026"/>
      <c r="E1" s="1026"/>
    </row>
    <row r="2" spans="1:5" ht="15" customHeight="1">
      <c r="A2" s="538"/>
      <c r="B2" s="538"/>
      <c r="C2" s="538"/>
      <c r="D2" s="538"/>
      <c r="E2" s="137"/>
    </row>
    <row r="3" spans="1:5">
      <c r="A3" s="42" t="s">
        <v>9</v>
      </c>
      <c r="B3" s="43" t="str">
        <f>'3.0 PAL 128'!J10</f>
        <v>type here</v>
      </c>
      <c r="E3" s="137"/>
    </row>
    <row r="4" spans="1:5">
      <c r="A4" s="42" t="s">
        <v>29</v>
      </c>
      <c r="B4" s="584" t="str">
        <f>'3.0 PAL 128'!J8</f>
        <v>type here</v>
      </c>
      <c r="E4" s="137"/>
    </row>
    <row r="5" spans="1:5">
      <c r="A5" s="42" t="s">
        <v>30</v>
      </c>
      <c r="B5" s="44" t="str">
        <f>'3.0 PAL 128'!D9</f>
        <v>type here</v>
      </c>
      <c r="E5" s="137"/>
    </row>
    <row r="6" spans="1:5">
      <c r="A6" s="41"/>
      <c r="E6" s="137"/>
    </row>
    <row r="7" spans="1:5" ht="23.25">
      <c r="A7" s="1025" t="s">
        <v>126</v>
      </c>
      <c r="B7" s="1025"/>
      <c r="C7" s="1025"/>
      <c r="D7" s="1025"/>
      <c r="E7" s="137"/>
    </row>
    <row r="8" spans="1:5" s="34" customFormat="1" ht="30" customHeight="1">
      <c r="A8" s="1024" t="s">
        <v>755</v>
      </c>
      <c r="B8" s="1024"/>
      <c r="C8" s="1024"/>
      <c r="D8" s="1024"/>
      <c r="E8" s="167"/>
    </row>
    <row r="9" spans="1:5" ht="15.75" thickBot="1">
      <c r="A9" s="35" t="s">
        <v>701</v>
      </c>
      <c r="B9" s="36" t="s">
        <v>39</v>
      </c>
      <c r="C9" s="35" t="s">
        <v>124</v>
      </c>
      <c r="D9" s="35" t="s">
        <v>121</v>
      </c>
      <c r="E9" s="670" t="s">
        <v>795</v>
      </c>
    </row>
    <row r="10" spans="1:5">
      <c r="A10" s="38" t="s">
        <v>758</v>
      </c>
      <c r="B10" s="585" t="s">
        <v>960</v>
      </c>
      <c r="C10" s="733"/>
      <c r="D10" s="733"/>
      <c r="E10" s="671" t="s">
        <v>21</v>
      </c>
    </row>
    <row r="11" spans="1:5" ht="25.5">
      <c r="A11" s="40" t="s">
        <v>227</v>
      </c>
      <c r="B11" s="585" t="s">
        <v>759</v>
      </c>
      <c r="C11" s="734"/>
      <c r="D11" s="734"/>
      <c r="E11" s="587" t="s">
        <v>21</v>
      </c>
    </row>
    <row r="12" spans="1:5">
      <c r="A12" s="37" t="s">
        <v>756</v>
      </c>
      <c r="B12" s="586" t="s">
        <v>761</v>
      </c>
      <c r="C12" s="734"/>
      <c r="D12" s="734"/>
      <c r="E12" s="587" t="s">
        <v>21</v>
      </c>
    </row>
    <row r="13" spans="1:5">
      <c r="A13" s="38" t="s">
        <v>757</v>
      </c>
      <c r="B13" s="585" t="s">
        <v>760</v>
      </c>
      <c r="C13" s="734"/>
      <c r="D13" s="734"/>
      <c r="E13" s="587" t="s">
        <v>21</v>
      </c>
    </row>
    <row r="14" spans="1:5">
      <c r="A14" s="40"/>
      <c r="B14" s="585"/>
      <c r="C14" s="40"/>
      <c r="D14" s="40"/>
      <c r="E14" s="587"/>
    </row>
    <row r="15" spans="1:5">
      <c r="A15" s="40"/>
      <c r="B15" s="585"/>
      <c r="C15" s="40"/>
      <c r="D15" s="40"/>
      <c r="E15" s="587"/>
    </row>
    <row r="16" spans="1:5" s="137" customFormat="1">
      <c r="A16" s="40"/>
      <c r="B16" s="585"/>
      <c r="C16" s="40"/>
      <c r="D16" s="40"/>
      <c r="E16" s="587"/>
    </row>
    <row r="17" spans="1:5" s="137" customFormat="1">
      <c r="A17" s="40"/>
      <c r="B17" s="585"/>
      <c r="C17" s="40"/>
      <c r="D17" s="40"/>
      <c r="E17" s="587"/>
    </row>
    <row r="18" spans="1:5" s="137" customFormat="1">
      <c r="A18" s="40"/>
      <c r="B18" s="585"/>
      <c r="C18" s="40"/>
      <c r="D18" s="40"/>
      <c r="E18" s="587"/>
    </row>
    <row r="19" spans="1:5" s="137" customFormat="1">
      <c r="A19" s="40"/>
      <c r="B19" s="585"/>
      <c r="C19" s="40"/>
      <c r="D19" s="40"/>
      <c r="E19" s="587"/>
    </row>
    <row r="20" spans="1:5" s="137" customFormat="1">
      <c r="A20" s="40"/>
      <c r="B20" s="585"/>
      <c r="C20" s="40"/>
      <c r="D20" s="40"/>
      <c r="E20" s="587"/>
    </row>
    <row r="21" spans="1:5" s="137" customFormat="1">
      <c r="A21" s="40"/>
      <c r="B21" s="585"/>
      <c r="C21" s="40"/>
      <c r="D21" s="40"/>
      <c r="E21" s="587"/>
    </row>
    <row r="22" spans="1:5" s="137" customFormat="1">
      <c r="A22" s="40"/>
      <c r="B22" s="585"/>
      <c r="C22" s="40"/>
      <c r="D22" s="40"/>
      <c r="E22" s="587"/>
    </row>
    <row r="23" spans="1:5" s="137" customFormat="1">
      <c r="A23" s="40"/>
      <c r="B23" s="585"/>
      <c r="C23" s="40"/>
      <c r="D23" s="40"/>
      <c r="E23" s="587"/>
    </row>
    <row r="24" spans="1:5" s="137" customFormat="1">
      <c r="A24" s="40"/>
      <c r="B24" s="585"/>
      <c r="C24" s="40"/>
      <c r="D24" s="40"/>
      <c r="E24" s="587"/>
    </row>
    <row r="25" spans="1:5" s="137" customFormat="1">
      <c r="A25" s="40"/>
      <c r="B25" s="585"/>
      <c r="C25" s="40"/>
      <c r="D25" s="40"/>
      <c r="E25" s="587"/>
    </row>
    <row r="26" spans="1:5" s="137" customFormat="1">
      <c r="A26" s="40"/>
      <c r="B26" s="585"/>
      <c r="C26" s="40"/>
      <c r="D26" s="40"/>
      <c r="E26" s="587"/>
    </row>
    <row r="27" spans="1:5" s="137" customFormat="1">
      <c r="A27" s="40"/>
      <c r="B27" s="585"/>
      <c r="C27" s="40"/>
      <c r="D27" s="40"/>
      <c r="E27" s="587"/>
    </row>
    <row r="28" spans="1:5" s="137" customFormat="1">
      <c r="A28" s="40"/>
      <c r="B28" s="585"/>
      <c r="C28" s="40"/>
      <c r="D28" s="40"/>
      <c r="E28" s="587"/>
    </row>
    <row r="29" spans="1:5" s="137" customFormat="1">
      <c r="A29" s="40"/>
      <c r="B29" s="585"/>
      <c r="C29" s="40"/>
      <c r="D29" s="40"/>
      <c r="E29" s="587"/>
    </row>
    <row r="30" spans="1:5" s="137" customFormat="1">
      <c r="A30" s="40"/>
      <c r="B30" s="585"/>
      <c r="C30" s="40"/>
      <c r="D30" s="40"/>
      <c r="E30" s="587"/>
    </row>
    <row r="31" spans="1:5" s="137" customFormat="1">
      <c r="A31" s="40"/>
      <c r="B31" s="585"/>
      <c r="C31" s="40"/>
      <c r="D31" s="40"/>
      <c r="E31" s="587"/>
    </row>
    <row r="32" spans="1:5" s="137" customFormat="1">
      <c r="A32" s="40"/>
      <c r="B32" s="585"/>
      <c r="C32" s="40"/>
      <c r="D32" s="40"/>
      <c r="E32" s="587"/>
    </row>
    <row r="33" spans="1:5" s="137" customFormat="1">
      <c r="A33" s="40"/>
      <c r="B33" s="585"/>
      <c r="C33" s="40"/>
      <c r="D33" s="40"/>
      <c r="E33" s="587"/>
    </row>
    <row r="34" spans="1:5" s="137" customFormat="1">
      <c r="A34" s="40"/>
      <c r="B34" s="585"/>
      <c r="C34" s="40"/>
      <c r="D34" s="40"/>
      <c r="E34" s="587"/>
    </row>
    <row r="35" spans="1:5" s="137" customFormat="1">
      <c r="A35" s="40"/>
      <c r="B35" s="585"/>
      <c r="C35" s="40"/>
      <c r="D35" s="40"/>
      <c r="E35" s="587"/>
    </row>
    <row r="36" spans="1:5" s="137" customFormat="1">
      <c r="A36" s="40"/>
      <c r="B36" s="585"/>
      <c r="C36" s="40"/>
      <c r="D36" s="40"/>
      <c r="E36" s="587"/>
    </row>
    <row r="37" spans="1:5" s="137" customFormat="1" ht="15.75" customHeight="1">
      <c r="A37" s="40"/>
      <c r="B37" s="585"/>
      <c r="C37" s="40"/>
      <c r="D37" s="40"/>
      <c r="E37" s="587"/>
    </row>
    <row r="38" spans="1:5" s="137" customFormat="1">
      <c r="A38" s="186"/>
      <c r="B38" s="581"/>
      <c r="C38" s="186"/>
      <c r="D38" s="186"/>
    </row>
    <row r="39" spans="1:5" s="137" customFormat="1">
      <c r="A39" s="139"/>
      <c r="C39" s="139"/>
      <c r="D39" s="139"/>
    </row>
    <row r="40" spans="1:5" s="137" customFormat="1">
      <c r="A40" s="139"/>
      <c r="C40" s="139"/>
      <c r="D40" s="139"/>
    </row>
    <row r="41" spans="1:5" s="137" customFormat="1">
      <c r="A41" s="139"/>
      <c r="C41" s="139"/>
      <c r="D41" s="139"/>
    </row>
    <row r="42" spans="1:5" s="137" customFormat="1">
      <c r="A42" s="139"/>
      <c r="C42" s="139"/>
      <c r="D42" s="139"/>
    </row>
    <row r="43" spans="1:5" s="137" customFormat="1">
      <c r="A43" s="139"/>
      <c r="C43" s="139"/>
      <c r="D43" s="139"/>
    </row>
    <row r="44" spans="1:5" s="137" customFormat="1">
      <c r="A44" s="139"/>
      <c r="C44" s="139"/>
      <c r="D44" s="139"/>
    </row>
    <row r="45" spans="1:5" s="137" customFormat="1">
      <c r="A45" s="139"/>
      <c r="C45" s="139"/>
      <c r="D45" s="139"/>
    </row>
    <row r="46" spans="1:5" s="137" customFormat="1">
      <c r="A46" s="139"/>
      <c r="C46" s="139"/>
      <c r="D46" s="139"/>
    </row>
    <row r="47" spans="1:5" s="137" customFormat="1">
      <c r="A47" s="139"/>
      <c r="C47" s="139"/>
      <c r="D47" s="139"/>
    </row>
    <row r="48" spans="1:5" s="137" customFormat="1">
      <c r="A48" s="139"/>
      <c r="C48" s="139"/>
      <c r="D48" s="139"/>
    </row>
    <row r="49" spans="1:4" s="137" customFormat="1">
      <c r="A49" s="139"/>
      <c r="C49" s="139"/>
      <c r="D49" s="139"/>
    </row>
    <row r="50" spans="1:4" s="137" customFormat="1">
      <c r="A50" s="139"/>
      <c r="C50" s="139"/>
      <c r="D50" s="139"/>
    </row>
    <row r="51" spans="1:4" s="137" customFormat="1">
      <c r="A51" s="139"/>
      <c r="C51" s="139"/>
      <c r="D51" s="139"/>
    </row>
    <row r="52" spans="1:4" s="137" customFormat="1">
      <c r="A52" s="139"/>
      <c r="C52" s="139"/>
      <c r="D52" s="139"/>
    </row>
    <row r="53" spans="1:4" s="137" customFormat="1">
      <c r="A53" s="139"/>
      <c r="C53" s="139"/>
      <c r="D53" s="139"/>
    </row>
    <row r="54" spans="1:4" s="137" customFormat="1">
      <c r="A54" s="139"/>
      <c r="C54" s="139"/>
      <c r="D54" s="139"/>
    </row>
    <row r="55" spans="1:4" s="137" customFormat="1">
      <c r="A55" s="139"/>
      <c r="C55" s="139"/>
      <c r="D55" s="139"/>
    </row>
    <row r="56" spans="1:4" s="137" customFormat="1">
      <c r="A56" s="139"/>
      <c r="C56" s="139"/>
      <c r="D56" s="139"/>
    </row>
    <row r="57" spans="1:4" s="137" customFormat="1">
      <c r="A57" s="139"/>
      <c r="C57" s="139"/>
      <c r="D57" s="139"/>
    </row>
    <row r="58" spans="1:4" s="137" customFormat="1">
      <c r="A58" s="139"/>
      <c r="C58" s="139"/>
      <c r="D58" s="139"/>
    </row>
    <row r="59" spans="1:4" s="137" customFormat="1">
      <c r="A59" s="139"/>
      <c r="C59" s="139"/>
      <c r="D59" s="139"/>
    </row>
    <row r="60" spans="1:4" s="137" customFormat="1">
      <c r="A60" s="139"/>
      <c r="C60" s="139"/>
      <c r="D60" s="139"/>
    </row>
    <row r="61" spans="1:4" s="137" customFormat="1">
      <c r="A61" s="139"/>
      <c r="C61" s="139"/>
      <c r="D61" s="139"/>
    </row>
    <row r="62" spans="1:4" s="137" customFormat="1">
      <c r="A62" s="139"/>
      <c r="C62" s="139"/>
      <c r="D62" s="139"/>
    </row>
    <row r="63" spans="1:4" s="137" customFormat="1">
      <c r="A63" s="139"/>
      <c r="C63" s="139"/>
      <c r="D63" s="139"/>
    </row>
    <row r="64" spans="1:4" s="137" customFormat="1">
      <c r="A64" s="139"/>
      <c r="C64" s="139"/>
      <c r="D64" s="139"/>
    </row>
    <row r="65" spans="1:4" s="137" customFormat="1">
      <c r="A65" s="139"/>
      <c r="C65" s="139"/>
      <c r="D65" s="139"/>
    </row>
    <row r="66" spans="1:4" s="137" customFormat="1">
      <c r="A66" s="139"/>
      <c r="C66" s="139"/>
      <c r="D66" s="139"/>
    </row>
    <row r="67" spans="1:4" s="137" customFormat="1">
      <c r="A67" s="139"/>
      <c r="C67" s="139"/>
      <c r="D67" s="139"/>
    </row>
    <row r="68" spans="1:4" s="137" customFormat="1">
      <c r="A68" s="139"/>
      <c r="C68" s="139"/>
      <c r="D68" s="139"/>
    </row>
    <row r="69" spans="1:4" s="137" customFormat="1">
      <c r="A69" s="139"/>
      <c r="C69" s="139"/>
      <c r="D69" s="139"/>
    </row>
    <row r="70" spans="1:4" s="137" customFormat="1">
      <c r="A70" s="139"/>
      <c r="C70" s="139"/>
      <c r="D70" s="139"/>
    </row>
    <row r="71" spans="1:4" s="137" customFormat="1">
      <c r="A71" s="139"/>
      <c r="C71" s="139"/>
      <c r="D71" s="139"/>
    </row>
    <row r="72" spans="1:4" s="137" customFormat="1">
      <c r="A72" s="139"/>
      <c r="C72" s="139"/>
      <c r="D72" s="139"/>
    </row>
    <row r="73" spans="1:4" s="137" customFormat="1">
      <c r="A73" s="139"/>
      <c r="C73" s="139"/>
      <c r="D73" s="139"/>
    </row>
    <row r="74" spans="1:4" s="137" customFormat="1">
      <c r="A74" s="139"/>
      <c r="C74" s="139"/>
      <c r="D74" s="139"/>
    </row>
    <row r="75" spans="1:4" s="137" customFormat="1">
      <c r="A75" s="139"/>
      <c r="C75" s="139"/>
      <c r="D75" s="139"/>
    </row>
    <row r="76" spans="1:4" s="137" customFormat="1">
      <c r="A76" s="139"/>
      <c r="C76" s="139"/>
      <c r="D76" s="139"/>
    </row>
    <row r="77" spans="1:4" s="137" customFormat="1">
      <c r="A77" s="139"/>
      <c r="C77" s="139"/>
      <c r="D77" s="139"/>
    </row>
    <row r="78" spans="1:4" s="137" customFormat="1">
      <c r="A78" s="139"/>
      <c r="C78" s="139"/>
      <c r="D78" s="139"/>
    </row>
    <row r="79" spans="1:4" s="137" customFormat="1">
      <c r="A79" s="139"/>
      <c r="C79" s="139"/>
      <c r="D79" s="139"/>
    </row>
    <row r="80" spans="1:4" s="137" customFormat="1">
      <c r="A80" s="139"/>
      <c r="C80" s="139"/>
      <c r="D80" s="139"/>
    </row>
    <row r="81" spans="1:4" s="137" customFormat="1">
      <c r="A81" s="139"/>
      <c r="C81" s="139"/>
      <c r="D81" s="139"/>
    </row>
    <row r="82" spans="1:4" s="137" customFormat="1">
      <c r="A82" s="139"/>
      <c r="C82" s="139"/>
      <c r="D82" s="139"/>
    </row>
    <row r="83" spans="1:4" s="137" customFormat="1">
      <c r="A83" s="139"/>
      <c r="C83" s="139"/>
      <c r="D83" s="139"/>
    </row>
    <row r="84" spans="1:4" s="137" customFormat="1">
      <c r="A84" s="139"/>
      <c r="C84" s="139"/>
      <c r="D84" s="139"/>
    </row>
    <row r="85" spans="1:4" s="137" customFormat="1">
      <c r="A85" s="139"/>
      <c r="C85" s="139"/>
      <c r="D85" s="139"/>
    </row>
    <row r="86" spans="1:4" s="137" customFormat="1">
      <c r="A86" s="139"/>
      <c r="C86" s="139"/>
      <c r="D86" s="139"/>
    </row>
    <row r="87" spans="1:4" s="137" customFormat="1">
      <c r="A87" s="139"/>
      <c r="C87" s="139"/>
      <c r="D87" s="139"/>
    </row>
    <row r="88" spans="1:4" s="137" customFormat="1">
      <c r="A88" s="139"/>
      <c r="C88" s="139"/>
      <c r="D88" s="139"/>
    </row>
    <row r="89" spans="1:4" s="137" customFormat="1">
      <c r="A89" s="139"/>
      <c r="C89" s="139"/>
      <c r="D89" s="139"/>
    </row>
    <row r="90" spans="1:4" s="137" customFormat="1">
      <c r="A90" s="139"/>
      <c r="C90" s="139"/>
      <c r="D90" s="139"/>
    </row>
    <row r="91" spans="1:4" s="137" customFormat="1">
      <c r="A91" s="139"/>
      <c r="C91" s="139"/>
      <c r="D91" s="139"/>
    </row>
    <row r="92" spans="1:4" s="137" customFormat="1">
      <c r="A92" s="139"/>
      <c r="C92" s="139"/>
      <c r="D92" s="139"/>
    </row>
    <row r="93" spans="1:4" s="137" customFormat="1">
      <c r="A93" s="139"/>
      <c r="C93" s="139"/>
      <c r="D93" s="139"/>
    </row>
    <row r="94" spans="1:4" s="137" customFormat="1">
      <c r="A94" s="139"/>
      <c r="C94" s="139"/>
      <c r="D94" s="139"/>
    </row>
    <row r="95" spans="1:4" s="137" customFormat="1">
      <c r="A95" s="139"/>
      <c r="C95" s="139"/>
      <c r="D95" s="139"/>
    </row>
    <row r="96" spans="1:4" s="137" customFormat="1">
      <c r="A96" s="139"/>
      <c r="C96" s="139"/>
      <c r="D96" s="139"/>
    </row>
    <row r="97" spans="1:4" s="137" customFormat="1">
      <c r="A97" s="139"/>
      <c r="C97" s="139"/>
      <c r="D97" s="139"/>
    </row>
    <row r="98" spans="1:4" s="137" customFormat="1">
      <c r="A98" s="139"/>
      <c r="C98" s="139"/>
      <c r="D98" s="139"/>
    </row>
    <row r="99" spans="1:4" s="137" customFormat="1">
      <c r="A99" s="139"/>
      <c r="C99" s="139"/>
      <c r="D99" s="139"/>
    </row>
    <row r="100" spans="1:4" s="137" customFormat="1">
      <c r="A100" s="139"/>
      <c r="C100" s="139"/>
      <c r="D100" s="139"/>
    </row>
    <row r="101" spans="1:4" s="137" customFormat="1">
      <c r="A101" s="139"/>
      <c r="C101" s="139"/>
      <c r="D101" s="139"/>
    </row>
    <row r="102" spans="1:4" s="137" customFormat="1">
      <c r="A102" s="139"/>
      <c r="C102" s="139"/>
      <c r="D102" s="139"/>
    </row>
    <row r="103" spans="1:4" s="137" customFormat="1">
      <c r="A103" s="139"/>
      <c r="C103" s="139"/>
      <c r="D103" s="139"/>
    </row>
    <row r="104" spans="1:4" s="137" customFormat="1">
      <c r="A104" s="139"/>
      <c r="C104" s="139"/>
      <c r="D104" s="139"/>
    </row>
    <row r="105" spans="1:4" s="137" customFormat="1">
      <c r="A105" s="139"/>
      <c r="C105" s="139"/>
      <c r="D105" s="139"/>
    </row>
    <row r="106" spans="1:4" s="137" customFormat="1">
      <c r="A106" s="139"/>
      <c r="C106" s="139"/>
      <c r="D106" s="139"/>
    </row>
    <row r="107" spans="1:4" s="137" customFormat="1">
      <c r="A107" s="139"/>
      <c r="C107" s="139"/>
      <c r="D107" s="139"/>
    </row>
    <row r="108" spans="1:4" s="137" customFormat="1">
      <c r="A108" s="139"/>
      <c r="C108" s="139"/>
      <c r="D108" s="139"/>
    </row>
    <row r="109" spans="1:4" s="137" customFormat="1">
      <c r="A109" s="139"/>
      <c r="C109" s="139"/>
      <c r="D109" s="139"/>
    </row>
    <row r="110" spans="1:4" s="137" customFormat="1">
      <c r="A110" s="139"/>
      <c r="C110" s="139"/>
      <c r="D110" s="139"/>
    </row>
    <row r="111" spans="1:4" s="137" customFormat="1">
      <c r="A111" s="139"/>
      <c r="C111" s="139"/>
      <c r="D111" s="139"/>
    </row>
    <row r="112" spans="1:4" s="137" customFormat="1">
      <c r="A112" s="139"/>
      <c r="C112" s="139"/>
      <c r="D112" s="139"/>
    </row>
    <row r="113" spans="1:4" s="137" customFormat="1">
      <c r="A113" s="139"/>
      <c r="C113" s="139"/>
      <c r="D113" s="139"/>
    </row>
    <row r="114" spans="1:4" s="137" customFormat="1">
      <c r="A114" s="139"/>
      <c r="C114" s="139"/>
      <c r="D114" s="139"/>
    </row>
    <row r="115" spans="1:4" s="137" customFormat="1">
      <c r="A115" s="139"/>
      <c r="C115" s="139"/>
      <c r="D115" s="139"/>
    </row>
    <row r="116" spans="1:4" s="137" customFormat="1">
      <c r="A116" s="139"/>
      <c r="C116" s="139"/>
      <c r="D116" s="139"/>
    </row>
    <row r="117" spans="1:4" s="137" customFormat="1">
      <c r="A117" s="139"/>
      <c r="C117" s="139"/>
      <c r="D117" s="139"/>
    </row>
    <row r="118" spans="1:4" s="137" customFormat="1">
      <c r="A118" s="139"/>
      <c r="C118" s="139"/>
      <c r="D118" s="139"/>
    </row>
    <row r="119" spans="1:4" s="137" customFormat="1">
      <c r="A119" s="139"/>
      <c r="C119" s="139"/>
      <c r="D119" s="139"/>
    </row>
    <row r="120" spans="1:4" s="137" customFormat="1">
      <c r="A120" s="139"/>
      <c r="C120" s="139"/>
      <c r="D120" s="139"/>
    </row>
    <row r="121" spans="1:4" s="137" customFormat="1">
      <c r="A121" s="139"/>
      <c r="C121" s="139"/>
      <c r="D121" s="139"/>
    </row>
    <row r="122" spans="1:4" s="137" customFormat="1">
      <c r="A122" s="139"/>
      <c r="C122" s="139"/>
      <c r="D122" s="139"/>
    </row>
    <row r="123" spans="1:4" s="137" customFormat="1">
      <c r="A123" s="139"/>
      <c r="C123" s="139"/>
      <c r="D123" s="139"/>
    </row>
    <row r="124" spans="1:4" s="137" customFormat="1">
      <c r="A124" s="139"/>
      <c r="C124" s="139"/>
      <c r="D124" s="139"/>
    </row>
    <row r="125" spans="1:4" s="137" customFormat="1">
      <c r="A125" s="139"/>
      <c r="C125" s="139"/>
      <c r="D125" s="139"/>
    </row>
    <row r="126" spans="1:4" s="137" customFormat="1">
      <c r="A126" s="139"/>
      <c r="C126" s="139"/>
      <c r="D126" s="139"/>
    </row>
    <row r="127" spans="1:4" s="137" customFormat="1">
      <c r="A127" s="139"/>
      <c r="C127" s="139"/>
      <c r="D127" s="139"/>
    </row>
    <row r="128" spans="1:4" s="137" customFormat="1">
      <c r="A128" s="139"/>
      <c r="C128" s="139"/>
      <c r="D128" s="139"/>
    </row>
    <row r="129" spans="1:4" s="137" customFormat="1">
      <c r="A129" s="139"/>
      <c r="C129" s="139"/>
      <c r="D129" s="139"/>
    </row>
    <row r="130" spans="1:4" s="137" customFormat="1">
      <c r="A130" s="139"/>
      <c r="C130" s="139"/>
      <c r="D130" s="139"/>
    </row>
    <row r="131" spans="1:4" s="137" customFormat="1">
      <c r="A131" s="139"/>
      <c r="C131" s="139"/>
      <c r="D131" s="139"/>
    </row>
    <row r="132" spans="1:4" s="137" customFormat="1">
      <c r="A132" s="139"/>
      <c r="C132" s="139"/>
      <c r="D132" s="139"/>
    </row>
    <row r="133" spans="1:4" s="137" customFormat="1">
      <c r="A133" s="139"/>
      <c r="C133" s="139"/>
      <c r="D133" s="139"/>
    </row>
    <row r="134" spans="1:4" s="137" customFormat="1">
      <c r="A134" s="139"/>
      <c r="C134" s="139"/>
      <c r="D134" s="139"/>
    </row>
    <row r="135" spans="1:4" s="137" customFormat="1">
      <c r="A135" s="139"/>
      <c r="C135" s="139"/>
      <c r="D135" s="139"/>
    </row>
    <row r="136" spans="1:4" s="137" customFormat="1">
      <c r="A136" s="139"/>
      <c r="C136" s="139"/>
      <c r="D136" s="139"/>
    </row>
    <row r="137" spans="1:4" s="137" customFormat="1">
      <c r="A137" s="139"/>
      <c r="C137" s="139"/>
      <c r="D137" s="139"/>
    </row>
    <row r="138" spans="1:4" s="137" customFormat="1">
      <c r="A138" s="139"/>
      <c r="C138" s="139"/>
      <c r="D138" s="139"/>
    </row>
    <row r="139" spans="1:4" s="137" customFormat="1">
      <c r="A139" s="139"/>
      <c r="C139" s="139"/>
      <c r="D139" s="139"/>
    </row>
    <row r="140" spans="1:4" s="137" customFormat="1">
      <c r="A140" s="139"/>
      <c r="C140" s="139"/>
      <c r="D140" s="139"/>
    </row>
    <row r="141" spans="1:4" s="137" customFormat="1">
      <c r="A141" s="139"/>
      <c r="C141" s="139"/>
      <c r="D141" s="139"/>
    </row>
    <row r="142" spans="1:4" s="137" customFormat="1">
      <c r="A142" s="139"/>
      <c r="C142" s="139"/>
      <c r="D142" s="139"/>
    </row>
    <row r="143" spans="1:4" s="137" customFormat="1">
      <c r="A143" s="139"/>
      <c r="C143" s="139"/>
      <c r="D143" s="139"/>
    </row>
    <row r="144" spans="1:4" s="137" customFormat="1">
      <c r="A144" s="139"/>
      <c r="C144" s="139"/>
      <c r="D144" s="139"/>
    </row>
    <row r="145" spans="1:4" s="137" customFormat="1">
      <c r="A145" s="139"/>
      <c r="C145" s="139"/>
      <c r="D145" s="139"/>
    </row>
    <row r="146" spans="1:4" s="137" customFormat="1">
      <c r="A146" s="139"/>
      <c r="C146" s="139"/>
      <c r="D146" s="139"/>
    </row>
    <row r="147" spans="1:4" s="137" customFormat="1">
      <c r="A147" s="139"/>
      <c r="C147" s="139"/>
      <c r="D147" s="139"/>
    </row>
    <row r="148" spans="1:4" s="137" customFormat="1">
      <c r="A148" s="139"/>
      <c r="C148" s="139"/>
      <c r="D148" s="139"/>
    </row>
    <row r="149" spans="1:4" s="137" customFormat="1">
      <c r="A149" s="139"/>
      <c r="C149" s="139"/>
      <c r="D149" s="139"/>
    </row>
    <row r="150" spans="1:4" s="137" customFormat="1">
      <c r="A150" s="139"/>
      <c r="C150" s="139"/>
      <c r="D150" s="139"/>
    </row>
    <row r="151" spans="1:4" s="137" customFormat="1">
      <c r="A151" s="139"/>
      <c r="C151" s="139"/>
      <c r="D151" s="139"/>
    </row>
    <row r="152" spans="1:4" s="137" customFormat="1">
      <c r="A152" s="139"/>
      <c r="C152" s="139"/>
      <c r="D152" s="139"/>
    </row>
    <row r="153" spans="1:4" s="137" customFormat="1">
      <c r="A153" s="139"/>
      <c r="C153" s="139"/>
      <c r="D153" s="139"/>
    </row>
    <row r="154" spans="1:4" s="137" customFormat="1">
      <c r="A154" s="139"/>
      <c r="C154" s="139"/>
      <c r="D154" s="139"/>
    </row>
    <row r="155" spans="1:4" s="137" customFormat="1">
      <c r="A155" s="139"/>
      <c r="C155" s="139"/>
      <c r="D155" s="139"/>
    </row>
    <row r="156" spans="1:4" s="137" customFormat="1">
      <c r="A156" s="139"/>
      <c r="C156" s="139"/>
      <c r="D156" s="139"/>
    </row>
    <row r="157" spans="1:4" s="137" customFormat="1">
      <c r="A157" s="139"/>
      <c r="C157" s="139"/>
      <c r="D157" s="139"/>
    </row>
    <row r="158" spans="1:4" s="137" customFormat="1">
      <c r="A158" s="139"/>
      <c r="C158" s="139"/>
      <c r="D158" s="139"/>
    </row>
    <row r="159" spans="1:4" s="137" customFormat="1">
      <c r="A159" s="139"/>
      <c r="C159" s="139"/>
      <c r="D159" s="139"/>
    </row>
    <row r="160" spans="1:4" s="137" customFormat="1">
      <c r="A160" s="139"/>
      <c r="C160" s="139"/>
      <c r="D160" s="139"/>
    </row>
    <row r="161" spans="1:4" s="137" customFormat="1">
      <c r="A161" s="139"/>
      <c r="C161" s="139"/>
      <c r="D161" s="139"/>
    </row>
    <row r="162" spans="1:4" s="137" customFormat="1">
      <c r="A162" s="139"/>
      <c r="C162" s="139"/>
      <c r="D162" s="139"/>
    </row>
    <row r="163" spans="1:4" s="137" customFormat="1">
      <c r="A163" s="139"/>
      <c r="C163" s="139"/>
      <c r="D163" s="139"/>
    </row>
    <row r="164" spans="1:4" s="137" customFormat="1">
      <c r="A164" s="139"/>
      <c r="C164" s="139"/>
      <c r="D164" s="139"/>
    </row>
    <row r="165" spans="1:4" s="137" customFormat="1">
      <c r="A165" s="139"/>
      <c r="C165" s="139"/>
      <c r="D165" s="139"/>
    </row>
    <row r="166" spans="1:4" s="137" customFormat="1">
      <c r="A166" s="139"/>
      <c r="C166" s="139"/>
      <c r="D166" s="139"/>
    </row>
    <row r="167" spans="1:4" s="137" customFormat="1">
      <c r="A167" s="139"/>
      <c r="C167" s="139"/>
      <c r="D167" s="139"/>
    </row>
    <row r="168" spans="1:4" s="137" customFormat="1">
      <c r="A168" s="139"/>
      <c r="C168" s="139"/>
      <c r="D168" s="139"/>
    </row>
    <row r="169" spans="1:4" s="137" customFormat="1">
      <c r="A169" s="139"/>
      <c r="C169" s="139"/>
      <c r="D169" s="139"/>
    </row>
    <row r="170" spans="1:4" s="137" customFormat="1">
      <c r="A170" s="139"/>
      <c r="C170" s="139"/>
      <c r="D170" s="139"/>
    </row>
    <row r="171" spans="1:4" s="137" customFormat="1">
      <c r="A171" s="139"/>
      <c r="C171" s="139"/>
      <c r="D171" s="139"/>
    </row>
    <row r="172" spans="1:4" s="137" customFormat="1">
      <c r="A172" s="139"/>
      <c r="C172" s="139"/>
      <c r="D172" s="139"/>
    </row>
    <row r="173" spans="1:4" s="137" customFormat="1">
      <c r="A173" s="139"/>
      <c r="C173" s="139"/>
      <c r="D173" s="139"/>
    </row>
    <row r="174" spans="1:4" s="137" customFormat="1">
      <c r="A174" s="139"/>
      <c r="C174" s="139"/>
      <c r="D174" s="139"/>
    </row>
    <row r="175" spans="1:4" s="137" customFormat="1">
      <c r="A175" s="139"/>
      <c r="C175" s="139"/>
      <c r="D175" s="139"/>
    </row>
    <row r="176" spans="1:4" s="137" customFormat="1">
      <c r="A176" s="139"/>
      <c r="C176" s="139"/>
      <c r="D176" s="139"/>
    </row>
    <row r="177" spans="1:4" s="137" customFormat="1">
      <c r="A177" s="139"/>
      <c r="C177" s="139"/>
      <c r="D177" s="139"/>
    </row>
    <row r="178" spans="1:4" s="137" customFormat="1">
      <c r="A178" s="139"/>
      <c r="C178" s="139"/>
      <c r="D178" s="139"/>
    </row>
    <row r="179" spans="1:4" s="137" customFormat="1">
      <c r="A179" s="139"/>
      <c r="C179" s="139"/>
      <c r="D179" s="139"/>
    </row>
    <row r="180" spans="1:4" s="137" customFormat="1">
      <c r="A180" s="139"/>
      <c r="C180" s="139"/>
      <c r="D180" s="139"/>
    </row>
    <row r="181" spans="1:4" s="137" customFormat="1">
      <c r="A181" s="139"/>
      <c r="C181" s="139"/>
      <c r="D181" s="139"/>
    </row>
    <row r="182" spans="1:4" s="137" customFormat="1">
      <c r="A182" s="139"/>
      <c r="C182" s="139"/>
      <c r="D182" s="139"/>
    </row>
    <row r="183" spans="1:4" s="137" customFormat="1">
      <c r="A183" s="139"/>
      <c r="C183" s="139"/>
      <c r="D183" s="139"/>
    </row>
    <row r="184" spans="1:4" s="137" customFormat="1">
      <c r="A184" s="139"/>
      <c r="C184" s="139"/>
      <c r="D184" s="139"/>
    </row>
    <row r="185" spans="1:4" s="137" customFormat="1">
      <c r="A185" s="139"/>
      <c r="C185" s="139"/>
      <c r="D185" s="139"/>
    </row>
    <row r="186" spans="1:4" s="137" customFormat="1">
      <c r="A186" s="139"/>
      <c r="C186" s="139"/>
      <c r="D186" s="139"/>
    </row>
    <row r="187" spans="1:4" s="137" customFormat="1">
      <c r="A187" s="139"/>
      <c r="C187" s="139"/>
      <c r="D187" s="139"/>
    </row>
    <row r="188" spans="1:4" s="137" customFormat="1">
      <c r="A188" s="139"/>
      <c r="C188" s="139"/>
      <c r="D188" s="139"/>
    </row>
    <row r="189" spans="1:4" s="137" customFormat="1">
      <c r="A189" s="139"/>
      <c r="C189" s="139"/>
      <c r="D189" s="139"/>
    </row>
    <row r="190" spans="1:4" s="137" customFormat="1">
      <c r="A190" s="139"/>
      <c r="C190" s="139"/>
      <c r="D190" s="139"/>
    </row>
    <row r="191" spans="1:4" s="137" customFormat="1">
      <c r="A191" s="139"/>
      <c r="C191" s="139"/>
      <c r="D191" s="139"/>
    </row>
    <row r="192" spans="1:4" s="137" customFormat="1">
      <c r="A192" s="139"/>
      <c r="C192" s="139"/>
      <c r="D192" s="139"/>
    </row>
    <row r="193" spans="1:4" s="137" customFormat="1">
      <c r="A193" s="139"/>
      <c r="C193" s="139"/>
      <c r="D193" s="139"/>
    </row>
    <row r="194" spans="1:4" s="137" customFormat="1">
      <c r="A194" s="139"/>
      <c r="C194" s="139"/>
      <c r="D194" s="139"/>
    </row>
    <row r="195" spans="1:4" s="137" customFormat="1">
      <c r="A195" s="139"/>
      <c r="C195" s="139"/>
      <c r="D195" s="139"/>
    </row>
    <row r="196" spans="1:4" s="137" customFormat="1">
      <c r="A196" s="139"/>
      <c r="C196" s="139"/>
      <c r="D196" s="139"/>
    </row>
    <row r="197" spans="1:4" s="137" customFormat="1">
      <c r="A197" s="139"/>
      <c r="C197" s="139"/>
      <c r="D197" s="139"/>
    </row>
    <row r="198" spans="1:4" s="137" customFormat="1">
      <c r="A198" s="139"/>
      <c r="C198" s="139"/>
      <c r="D198" s="139"/>
    </row>
    <row r="199" spans="1:4" s="137" customFormat="1">
      <c r="A199" s="139"/>
      <c r="C199" s="139"/>
      <c r="D199" s="139"/>
    </row>
    <row r="200" spans="1:4" s="137" customFormat="1">
      <c r="A200" s="139"/>
      <c r="C200" s="139"/>
      <c r="D200" s="139"/>
    </row>
    <row r="201" spans="1:4" s="137" customFormat="1">
      <c r="A201" s="139"/>
      <c r="C201" s="139"/>
      <c r="D201" s="139"/>
    </row>
    <row r="202" spans="1:4" s="137" customFormat="1">
      <c r="A202" s="139"/>
      <c r="C202" s="139"/>
      <c r="D202" s="139"/>
    </row>
    <row r="203" spans="1:4" s="137" customFormat="1">
      <c r="A203" s="139"/>
      <c r="C203" s="139"/>
      <c r="D203" s="139"/>
    </row>
    <row r="204" spans="1:4" s="137" customFormat="1">
      <c r="A204" s="139"/>
      <c r="C204" s="139"/>
      <c r="D204" s="139"/>
    </row>
    <row r="205" spans="1:4" s="137" customFormat="1">
      <c r="A205" s="139"/>
      <c r="C205" s="139"/>
      <c r="D205" s="139"/>
    </row>
    <row r="206" spans="1:4" s="137" customFormat="1">
      <c r="A206" s="139"/>
      <c r="C206" s="139"/>
      <c r="D206" s="139"/>
    </row>
    <row r="207" spans="1:4" s="137" customFormat="1">
      <c r="A207" s="139"/>
      <c r="C207" s="139"/>
      <c r="D207" s="139"/>
    </row>
    <row r="208" spans="1:4" s="137" customFormat="1">
      <c r="A208" s="139"/>
      <c r="C208" s="139"/>
      <c r="D208" s="139"/>
    </row>
    <row r="209" spans="1:4" s="137" customFormat="1">
      <c r="A209" s="139"/>
      <c r="C209" s="139"/>
      <c r="D209" s="139"/>
    </row>
    <row r="210" spans="1:4" s="137" customFormat="1">
      <c r="A210" s="139"/>
      <c r="C210" s="139"/>
      <c r="D210" s="139"/>
    </row>
    <row r="211" spans="1:4" s="137" customFormat="1">
      <c r="A211" s="139"/>
      <c r="C211" s="139"/>
      <c r="D211" s="139"/>
    </row>
    <row r="212" spans="1:4" s="137" customFormat="1">
      <c r="A212" s="139"/>
      <c r="C212" s="139"/>
      <c r="D212" s="139"/>
    </row>
    <row r="213" spans="1:4" s="137" customFormat="1">
      <c r="A213" s="139"/>
      <c r="C213" s="139"/>
      <c r="D213" s="139"/>
    </row>
    <row r="214" spans="1:4" s="137" customFormat="1">
      <c r="A214" s="139"/>
      <c r="C214" s="139"/>
      <c r="D214" s="139"/>
    </row>
    <row r="215" spans="1:4" s="137" customFormat="1">
      <c r="A215" s="139"/>
      <c r="C215" s="139"/>
      <c r="D215" s="139"/>
    </row>
    <row r="216" spans="1:4" s="137" customFormat="1">
      <c r="A216" s="139"/>
      <c r="C216" s="139"/>
      <c r="D216" s="139"/>
    </row>
    <row r="217" spans="1:4" s="137" customFormat="1">
      <c r="A217" s="139"/>
      <c r="C217" s="139"/>
      <c r="D217" s="139"/>
    </row>
    <row r="218" spans="1:4" s="137" customFormat="1">
      <c r="A218" s="139"/>
      <c r="C218" s="139"/>
      <c r="D218" s="139"/>
    </row>
    <row r="219" spans="1:4" s="137" customFormat="1">
      <c r="A219" s="139"/>
      <c r="C219" s="139"/>
      <c r="D219" s="139"/>
    </row>
    <row r="220" spans="1:4" s="137" customFormat="1">
      <c r="A220" s="139"/>
      <c r="C220" s="139"/>
      <c r="D220" s="139"/>
    </row>
    <row r="221" spans="1:4" s="137" customFormat="1">
      <c r="A221" s="139"/>
      <c r="C221" s="139"/>
      <c r="D221" s="139"/>
    </row>
    <row r="222" spans="1:4" s="137" customFormat="1">
      <c r="A222" s="139"/>
      <c r="C222" s="139"/>
      <c r="D222" s="139"/>
    </row>
    <row r="223" spans="1:4" s="137" customFormat="1">
      <c r="A223" s="139"/>
      <c r="C223" s="139"/>
      <c r="D223" s="139"/>
    </row>
  </sheetData>
  <sheetProtection algorithmName="SHA-512" hashValue="QAKOUKxx2D6eMz3gX4Yu/vfHXz2s5BzpcruXpPdOaXTvOBSqxtWpCSf15z7fmDEIlcVVhKiJwopLVWbdo9em8A==" saltValue="9z8jWRi3Ht7Ktex80ASSAw==" spinCount="100000" sheet="1" objects="1" scenarios="1" formatColumns="0" formatRows="0" insertRows="0" deleteRows="0" selectLockedCells="1"/>
  <mergeCells count="3">
    <mergeCell ref="A8:D8"/>
    <mergeCell ref="A7:D7"/>
    <mergeCell ref="A1:E1"/>
  </mergeCells>
  <printOptions horizontalCentered="1"/>
  <pageMargins left="0.25" right="0.25" top="0.75" bottom="0.75" header="0.3" footer="0.3"/>
  <pageSetup scale="90" orientation="portrait" r:id="rId1"/>
  <headerFooter>
    <oddFooter>&amp;L&amp;9&amp;F&amp;C&amp;9Page &amp;P of &amp;N&amp;R&amp;9&amp;A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L39"/>
  <sheetViews>
    <sheetView zoomScaleNormal="100" workbookViewId="0">
      <selection activeCell="A10" sqref="A10"/>
    </sheetView>
  </sheetViews>
  <sheetFormatPr defaultColWidth="9.140625" defaultRowHeight="15"/>
  <cols>
    <col min="1" max="1" width="16.42578125" style="139" customWidth="1"/>
    <col min="2" max="2" width="30.42578125" style="139" customWidth="1"/>
    <col min="3" max="3" width="7.85546875" style="419" customWidth="1"/>
    <col min="4" max="4" width="9.85546875" style="419" customWidth="1"/>
    <col min="5" max="5" width="22.42578125" style="419" customWidth="1"/>
    <col min="6" max="6" width="21.42578125" style="139" customWidth="1"/>
    <col min="7" max="7" width="17.42578125" style="139" customWidth="1"/>
    <col min="8" max="8" width="28.5703125" style="139" customWidth="1"/>
    <col min="9" max="9" width="24.85546875" style="137" hidden="1" customWidth="1"/>
    <col min="10" max="10" width="18.42578125" style="137" hidden="1" customWidth="1"/>
    <col min="11" max="11" width="13.42578125" style="137" hidden="1" customWidth="1"/>
    <col min="12" max="12" width="19" style="137" hidden="1" customWidth="1"/>
    <col min="13" max="16384" width="9.140625" style="137"/>
  </cols>
  <sheetData>
    <row r="1" spans="1:12" ht="45" customHeight="1">
      <c r="A1" s="1027" t="str">
        <f>'3.0 PAL 128'!J7</f>
        <v>type here</v>
      </c>
      <c r="B1" s="1027"/>
      <c r="C1" s="1027"/>
      <c r="D1" s="1027"/>
      <c r="E1" s="1027"/>
      <c r="F1" s="1027"/>
    </row>
    <row r="3" spans="1:12">
      <c r="A3" s="168" t="s">
        <v>9</v>
      </c>
      <c r="B3" s="1029" t="str">
        <f>'3.0 PAL 128'!J10</f>
        <v>type here</v>
      </c>
      <c r="C3" s="1029"/>
      <c r="D3" s="1029"/>
      <c r="E3" s="1029"/>
      <c r="I3" s="785" t="s">
        <v>516</v>
      </c>
      <c r="J3" s="786" t="s">
        <v>505</v>
      </c>
      <c r="K3" s="217" t="s">
        <v>512</v>
      </c>
    </row>
    <row r="4" spans="1:12">
      <c r="A4" s="168" t="s">
        <v>29</v>
      </c>
      <c r="B4" s="1030" t="str">
        <f>'3.0 PAL 128'!J8</f>
        <v>type here</v>
      </c>
      <c r="C4" s="1030"/>
      <c r="D4" s="1030"/>
      <c r="E4" s="1030"/>
      <c r="J4" s="786" t="s">
        <v>506</v>
      </c>
      <c r="K4" s="217" t="s">
        <v>510</v>
      </c>
    </row>
    <row r="5" spans="1:12">
      <c r="A5" s="168" t="s">
        <v>30</v>
      </c>
      <c r="B5" s="1031" t="str">
        <f>'3.0 PAL 128'!D9</f>
        <v>type here</v>
      </c>
      <c r="C5" s="1031"/>
      <c r="D5" s="1031"/>
      <c r="E5" s="1031"/>
      <c r="J5" s="786" t="s">
        <v>507</v>
      </c>
      <c r="K5" s="217" t="s">
        <v>511</v>
      </c>
    </row>
    <row r="6" spans="1:12">
      <c r="A6" s="168"/>
      <c r="B6" s="413"/>
      <c r="C6" s="414"/>
      <c r="D6" s="414"/>
      <c r="E6" s="414"/>
      <c r="J6" s="786" t="s">
        <v>993</v>
      </c>
      <c r="K6" s="46" t="s">
        <v>513</v>
      </c>
    </row>
    <row r="7" spans="1:12" ht="23.25">
      <c r="A7" s="958" t="s">
        <v>998</v>
      </c>
      <c r="B7" s="958"/>
      <c r="C7" s="958"/>
      <c r="D7" s="958"/>
      <c r="E7" s="958"/>
      <c r="F7" s="958"/>
      <c r="G7" s="958"/>
      <c r="H7" s="958"/>
    </row>
    <row r="8" spans="1:12" s="167" customFormat="1" ht="15" customHeight="1">
      <c r="A8" s="1028" t="s">
        <v>1005</v>
      </c>
      <c r="B8" s="1028"/>
      <c r="C8" s="1028"/>
      <c r="D8" s="1028"/>
      <c r="E8" s="1028"/>
      <c r="F8" s="1028"/>
      <c r="G8" s="1028"/>
      <c r="H8" s="1028"/>
      <c r="I8" s="412"/>
    </row>
    <row r="9" spans="1:12" s="46" customFormat="1" ht="39" thickBot="1">
      <c r="A9" s="172" t="s">
        <v>995</v>
      </c>
      <c r="B9" s="171" t="s">
        <v>996</v>
      </c>
      <c r="C9" s="416" t="s">
        <v>990</v>
      </c>
      <c r="D9" s="790" t="s">
        <v>1004</v>
      </c>
      <c r="E9" s="784" t="s">
        <v>997</v>
      </c>
      <c r="F9" s="172" t="s">
        <v>1003</v>
      </c>
      <c r="G9" s="788" t="s">
        <v>1006</v>
      </c>
      <c r="H9" s="420" t="s">
        <v>992</v>
      </c>
      <c r="I9" s="787" t="s">
        <v>1000</v>
      </c>
      <c r="J9" s="172" t="s">
        <v>1001</v>
      </c>
      <c r="K9" s="420" t="s">
        <v>1002</v>
      </c>
      <c r="L9" s="420" t="s">
        <v>517</v>
      </c>
    </row>
    <row r="10" spans="1:12" s="46" customFormat="1" ht="12.75">
      <c r="A10" s="40"/>
      <c r="B10" s="40"/>
      <c r="C10" s="417"/>
      <c r="D10" s="789"/>
      <c r="E10" s="40"/>
      <c r="F10" s="40"/>
      <c r="G10" s="40"/>
      <c r="H10" s="421"/>
      <c r="I10" s="671"/>
    </row>
    <row r="11" spans="1:12" s="46" customFormat="1" ht="12.75">
      <c r="A11" s="40"/>
      <c r="B11" s="40"/>
      <c r="C11" s="417"/>
      <c r="D11" s="417"/>
      <c r="E11" s="40"/>
      <c r="F11" s="40"/>
      <c r="G11" s="40"/>
      <c r="H11" s="421"/>
      <c r="I11" s="587"/>
    </row>
    <row r="12" spans="1:12" s="46" customFormat="1" ht="12.75">
      <c r="A12" s="40"/>
      <c r="B12" s="40"/>
      <c r="C12" s="417"/>
      <c r="D12" s="417"/>
      <c r="E12" s="40"/>
      <c r="F12" s="40"/>
      <c r="G12" s="40"/>
      <c r="H12" s="421"/>
      <c r="I12" s="587"/>
    </row>
    <row r="13" spans="1:12" s="46" customFormat="1" ht="12.75">
      <c r="A13" s="40"/>
      <c r="B13" s="40"/>
      <c r="C13" s="417"/>
      <c r="D13" s="417"/>
      <c r="E13" s="40"/>
      <c r="F13" s="40"/>
      <c r="G13" s="40"/>
      <c r="H13" s="421"/>
      <c r="I13" s="587"/>
    </row>
    <row r="14" spans="1:12" s="46" customFormat="1" ht="12.75">
      <c r="A14" s="40"/>
      <c r="B14" s="40"/>
      <c r="C14" s="417"/>
      <c r="D14" s="417"/>
      <c r="E14" s="40"/>
      <c r="F14" s="40"/>
      <c r="G14" s="40"/>
      <c r="H14" s="421"/>
      <c r="I14" s="587"/>
    </row>
    <row r="15" spans="1:12" s="46" customFormat="1" ht="12.75">
      <c r="A15" s="40"/>
      <c r="B15" s="40"/>
      <c r="C15" s="417"/>
      <c r="D15" s="417"/>
      <c r="E15" s="40"/>
      <c r="F15" s="40"/>
      <c r="G15" s="40"/>
      <c r="H15" s="421"/>
      <c r="I15" s="587"/>
    </row>
    <row r="16" spans="1:12" s="46" customFormat="1" ht="12.75">
      <c r="A16" s="40"/>
      <c r="B16" s="40"/>
      <c r="C16" s="417"/>
      <c r="D16" s="417"/>
      <c r="E16" s="40"/>
      <c r="F16" s="40"/>
      <c r="G16" s="40"/>
      <c r="H16" s="421"/>
      <c r="I16" s="587"/>
    </row>
    <row r="17" spans="1:9" s="46" customFormat="1" ht="12.75">
      <c r="A17" s="40"/>
      <c r="B17" s="40"/>
      <c r="C17" s="417"/>
      <c r="D17" s="417"/>
      <c r="E17" s="40"/>
      <c r="F17" s="40"/>
      <c r="G17" s="40"/>
      <c r="H17" s="421"/>
      <c r="I17" s="587"/>
    </row>
    <row r="18" spans="1:9" s="46" customFormat="1" ht="12.75">
      <c r="A18" s="40"/>
      <c r="B18" s="40"/>
      <c r="C18" s="417"/>
      <c r="D18" s="417"/>
      <c r="E18" s="40"/>
      <c r="F18" s="40"/>
      <c r="G18" s="40"/>
      <c r="H18" s="421"/>
      <c r="I18" s="587"/>
    </row>
    <row r="19" spans="1:9" s="46" customFormat="1" ht="12.75">
      <c r="A19" s="40"/>
      <c r="B19" s="40"/>
      <c r="C19" s="417"/>
      <c r="D19" s="417"/>
      <c r="E19" s="40"/>
      <c r="F19" s="40"/>
      <c r="G19" s="40"/>
      <c r="H19" s="421"/>
      <c r="I19" s="587"/>
    </row>
    <row r="20" spans="1:9" s="46" customFormat="1" ht="12.75">
      <c r="A20" s="40"/>
      <c r="B20" s="40"/>
      <c r="C20" s="417"/>
      <c r="D20" s="417"/>
      <c r="E20" s="40"/>
      <c r="F20" s="40"/>
      <c r="G20" s="40"/>
      <c r="H20" s="421"/>
      <c r="I20" s="587"/>
    </row>
    <row r="21" spans="1:9" s="46" customFormat="1" ht="12.75">
      <c r="A21" s="40"/>
      <c r="B21" s="40"/>
      <c r="C21" s="417"/>
      <c r="D21" s="417"/>
      <c r="E21" s="40"/>
      <c r="F21" s="40"/>
      <c r="G21" s="40"/>
      <c r="H21" s="421"/>
      <c r="I21" s="587"/>
    </row>
    <row r="22" spans="1:9" s="46" customFormat="1" ht="12.75">
      <c r="A22" s="40"/>
      <c r="B22" s="40"/>
      <c r="C22" s="417"/>
      <c r="D22" s="417"/>
      <c r="E22" s="40"/>
      <c r="F22" s="40"/>
      <c r="G22" s="40"/>
      <c r="H22" s="421"/>
      <c r="I22" s="587"/>
    </row>
    <row r="23" spans="1:9" s="46" customFormat="1" ht="12.75">
      <c r="A23" s="40"/>
      <c r="B23" s="40"/>
      <c r="C23" s="417"/>
      <c r="D23" s="417"/>
      <c r="E23" s="40"/>
      <c r="F23" s="40"/>
      <c r="G23" s="40"/>
      <c r="H23" s="421"/>
      <c r="I23" s="587"/>
    </row>
    <row r="24" spans="1:9" s="46" customFormat="1" ht="12.75">
      <c r="A24" s="40"/>
      <c r="B24" s="40"/>
      <c r="C24" s="417"/>
      <c r="D24" s="417"/>
      <c r="E24" s="40"/>
      <c r="F24" s="40"/>
      <c r="G24" s="40"/>
      <c r="H24" s="421"/>
      <c r="I24" s="587"/>
    </row>
    <row r="25" spans="1:9" s="46" customFormat="1" ht="12.75">
      <c r="A25" s="40"/>
      <c r="B25" s="40"/>
      <c r="C25" s="417"/>
      <c r="D25" s="417"/>
      <c r="E25" s="40"/>
      <c r="F25" s="40"/>
      <c r="G25" s="40"/>
      <c r="H25" s="421"/>
      <c r="I25" s="587"/>
    </row>
    <row r="26" spans="1:9" s="46" customFormat="1" ht="12.75">
      <c r="A26" s="40"/>
      <c r="B26" s="40"/>
      <c r="C26" s="417"/>
      <c r="D26" s="417"/>
      <c r="E26" s="40"/>
      <c r="F26" s="40"/>
      <c r="G26" s="40"/>
      <c r="H26" s="421"/>
      <c r="I26" s="587"/>
    </row>
    <row r="27" spans="1:9" s="46" customFormat="1" ht="12.75">
      <c r="A27" s="40"/>
      <c r="B27" s="40"/>
      <c r="C27" s="417"/>
      <c r="D27" s="417"/>
      <c r="E27" s="40"/>
      <c r="F27" s="40"/>
      <c r="G27" s="40"/>
      <c r="H27" s="421"/>
      <c r="I27" s="587"/>
    </row>
    <row r="28" spans="1:9" s="46" customFormat="1" ht="12.75">
      <c r="A28" s="40"/>
      <c r="B28" s="40"/>
      <c r="C28" s="417"/>
      <c r="D28" s="417"/>
      <c r="E28" s="40"/>
      <c r="F28" s="40"/>
      <c r="G28" s="40"/>
      <c r="H28" s="421"/>
      <c r="I28" s="587"/>
    </row>
    <row r="29" spans="1:9" s="46" customFormat="1" ht="12.75">
      <c r="A29" s="40"/>
      <c r="B29" s="40"/>
      <c r="C29" s="417"/>
      <c r="D29" s="417"/>
      <c r="E29" s="40"/>
      <c r="F29" s="40"/>
      <c r="G29" s="40"/>
      <c r="H29" s="421"/>
      <c r="I29" s="587"/>
    </row>
    <row r="30" spans="1:9" s="46" customFormat="1" ht="12.75">
      <c r="A30" s="40"/>
      <c r="B30" s="40"/>
      <c r="C30" s="417"/>
      <c r="D30" s="417"/>
      <c r="E30" s="40"/>
      <c r="F30" s="40"/>
      <c r="G30" s="40"/>
      <c r="H30" s="421"/>
      <c r="I30" s="587"/>
    </row>
    <row r="31" spans="1:9" s="46" customFormat="1" ht="12.75">
      <c r="A31" s="40"/>
      <c r="B31" s="40"/>
      <c r="C31" s="417"/>
      <c r="D31" s="417"/>
      <c r="E31" s="40"/>
      <c r="F31" s="40"/>
      <c r="G31" s="40"/>
      <c r="H31" s="421"/>
      <c r="I31" s="587"/>
    </row>
    <row r="32" spans="1:9" s="46" customFormat="1" ht="12.75">
      <c r="A32" s="40"/>
      <c r="B32" s="40"/>
      <c r="C32" s="417"/>
      <c r="D32" s="417"/>
      <c r="E32" s="40"/>
      <c r="F32" s="40"/>
      <c r="G32" s="40"/>
      <c r="H32" s="421"/>
      <c r="I32" s="587"/>
    </row>
    <row r="33" spans="1:9" s="46" customFormat="1" ht="12.75">
      <c r="A33" s="40"/>
      <c r="B33" s="40"/>
      <c r="C33" s="417"/>
      <c r="D33" s="417"/>
      <c r="E33" s="40"/>
      <c r="F33" s="40"/>
      <c r="G33" s="40"/>
      <c r="H33" s="421"/>
      <c r="I33" s="587"/>
    </row>
    <row r="34" spans="1:9" s="46" customFormat="1" ht="12.75">
      <c r="A34" s="40"/>
      <c r="B34" s="40"/>
      <c r="C34" s="417"/>
      <c r="D34" s="417"/>
      <c r="E34" s="40"/>
      <c r="F34" s="40"/>
      <c r="G34" s="40"/>
      <c r="H34" s="421"/>
      <c r="I34" s="587"/>
    </row>
    <row r="35" spans="1:9" s="46" customFormat="1" ht="12.75">
      <c r="A35" s="40"/>
      <c r="B35" s="40"/>
      <c r="C35" s="417"/>
      <c r="D35" s="417"/>
      <c r="E35" s="40"/>
      <c r="F35" s="40"/>
      <c r="G35" s="40"/>
      <c r="H35" s="421"/>
      <c r="I35" s="587"/>
    </row>
    <row r="36" spans="1:9" s="46" customFormat="1" ht="12.75">
      <c r="A36" s="45"/>
      <c r="B36" s="45"/>
      <c r="C36" s="418"/>
      <c r="D36" s="418"/>
      <c r="E36" s="418"/>
      <c r="F36" s="45"/>
      <c r="G36" s="45"/>
      <c r="H36" s="45"/>
    </row>
    <row r="37" spans="1:9" s="46" customFormat="1" ht="12.75">
      <c r="A37" s="45"/>
      <c r="B37" s="45"/>
      <c r="C37" s="418"/>
      <c r="D37" s="418"/>
      <c r="E37" s="418"/>
      <c r="F37" s="45"/>
      <c r="G37" s="45"/>
      <c r="H37" s="45"/>
    </row>
    <row r="38" spans="1:9" s="46" customFormat="1" ht="12.75">
      <c r="A38" s="45"/>
      <c r="B38" s="45"/>
      <c r="C38" s="418"/>
      <c r="D38" s="418"/>
      <c r="E38" s="418"/>
      <c r="F38" s="45"/>
      <c r="G38" s="45"/>
      <c r="H38" s="45"/>
    </row>
    <row r="39" spans="1:9" s="46" customFormat="1" ht="12.75">
      <c r="A39" s="45"/>
      <c r="B39" s="45"/>
      <c r="C39" s="418"/>
      <c r="D39" s="418"/>
      <c r="E39" s="418"/>
      <c r="F39" s="45"/>
      <c r="G39" s="45"/>
      <c r="H39" s="45"/>
    </row>
  </sheetData>
  <sheetProtection formatColumns="0" formatRows="0" insertRows="0" selectLockedCells="1"/>
  <mergeCells count="6">
    <mergeCell ref="A1:F1"/>
    <mergeCell ref="A8:H8"/>
    <mergeCell ref="A7:H7"/>
    <mergeCell ref="B3:E3"/>
    <mergeCell ref="B4:E4"/>
    <mergeCell ref="B5:E5"/>
  </mergeCells>
  <printOptions horizontalCentered="1"/>
  <pageMargins left="0.25" right="0.25" top="0.75" bottom="0.75" header="0.3" footer="0.3"/>
  <pageSetup scale="85" orientation="landscape" r:id="rId1"/>
  <headerFooter>
    <oddFooter>&amp;L&amp;9&amp;F&amp;C&amp;9Page &amp;P of &amp;N&amp;R&amp;9&amp;A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Fixer_Modified xmlns="2d9396f5-3b6a-4a61-83cb-11919fd533ff" xsi:nil="true"/>
    <LinkFixer_Modified_By xmlns="2d9396f5-3b6a-4a61-83cb-11919fd533ff" xsi:nil="true"/>
    <LinkFixer_Comment xmlns="2d9396f5-3b6a-4a61-83cb-11919fd533ff" xsi:nil="true"/>
    <Old_x0020_Number xmlns="2d9396f5-3b6a-4a61-83cb-11919fd533ff" xsi:nil="true"/>
    <Number xmlns="2d9396f5-3b6a-4a61-83cb-11919fd533ff">128</Number>
    <Organization xmlns="2d9396f5-3b6a-4a61-83cb-11919fd533ff">Quality</Organization>
    <Revision xmlns="2d9396f5-3b6a-4a61-83cb-11919fd533ff">15</Revision>
    <Information_x0020_Type xmlns="2d9396f5-3b6a-4a61-83cb-11919fd533ff">Checklist</Information_x0020_Type>
    <Share_x0020_Point_x0020_Form xmlns="2d9396f5-3b6a-4a61-83cb-11919fd533ff">
      <Url xsi:nil="true"/>
      <Description xsi:nil="true"/>
    </Share_x0020_Point_x0020_Form>
    <Status xmlns="2d9396f5-3b6a-4a61-83cb-11919fd533ff">Active</Statu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6F2EDB52D8EA241B3CEFB8F80E5A6EF" ma:contentTypeVersion="13" ma:contentTypeDescription="Create a new document." ma:contentTypeScope="" ma:versionID="eb527b7936855766d7984b230a971006">
  <xsd:schema xmlns:xsd="http://www.w3.org/2001/XMLSchema" xmlns:xs="http://www.w3.org/2001/XMLSchema" xmlns:p="http://schemas.microsoft.com/office/2006/metadata/properties" xmlns:ns2="2d9396f5-3b6a-4a61-83cb-11919fd533ff" targetNamespace="http://schemas.microsoft.com/office/2006/metadata/properties" ma:root="true" ma:fieldsID="e852cd92365572873e7a057eea79d705" ns2:_="">
    <xsd:import namespace="2d9396f5-3b6a-4a61-83cb-11919fd533ff"/>
    <xsd:element name="properties">
      <xsd:complexType>
        <xsd:sequence>
          <xsd:element name="documentManagement">
            <xsd:complexType>
              <xsd:all>
                <xsd:element ref="ns2:Number"/>
                <xsd:element ref="ns2:Share_x0020_Point_x0020_Form" minOccurs="0"/>
                <xsd:element ref="ns2:Revision" minOccurs="0"/>
                <xsd:element ref="ns2:Information_x0020_Type"/>
                <xsd:element ref="ns2:Organization"/>
                <xsd:element ref="ns2:Old_x0020_Number" minOccurs="0"/>
                <xsd:element ref="ns2:Status"/>
                <xsd:element ref="ns2:LinkFixer_Modified" minOccurs="0"/>
                <xsd:element ref="ns2:LinkFixer_Modified_By" minOccurs="0"/>
                <xsd:element ref="ns2:LinkFixer_Com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396f5-3b6a-4a61-83cb-11919fd533ff" elementFormDefault="qualified">
    <xsd:import namespace="http://schemas.microsoft.com/office/2006/documentManagement/types"/>
    <xsd:import namespace="http://schemas.microsoft.com/office/infopath/2007/PartnerControls"/>
    <xsd:element name="Number" ma:index="2" ma:displayName="Asset Number" ma:description="Document Number" ma:internalName="Number">
      <xsd:simpleType>
        <xsd:restriction base="dms:Text">
          <xsd:maxLength value="15"/>
        </xsd:restriction>
      </xsd:simpleType>
    </xsd:element>
    <xsd:element name="Share_x0020_Point_x0020_Form" ma:index="3" nillable="true" ma:displayName="Share Point Form" ma:format="Hyperlink" ma:internalName="Share_x0020_Point_x0020_Form">
      <xsd:complexType>
        <xsd:complexContent>
          <xsd:extension base="dms:URL">
            <xsd:sequence>
              <xsd:element name="Url" type="dms:ValidUrl" minOccurs="0" nillable="true"/>
              <xsd:element name="Description" type="xsd:string" nillable="true"/>
            </xsd:sequence>
          </xsd:extension>
        </xsd:complexContent>
      </xsd:complexType>
    </xsd:element>
    <xsd:element name="Revision" ma:index="4" nillable="true" ma:displayName="Revision" ma:description="The released revision number of the Document" ma:internalName="Revision">
      <xsd:simpleType>
        <xsd:restriction base="dms:Number"/>
      </xsd:simpleType>
    </xsd:element>
    <xsd:element name="Information_x0020_Type" ma:index="5" ma:displayName="Asset Type" ma:default="Process" ma:format="Dropdown" ma:internalName="Information_x0020_Type">
      <xsd:simpleType>
        <xsd:restriction base="dms:Choice">
          <xsd:enumeration value="Policy"/>
          <xsd:enumeration value="Process"/>
          <xsd:enumeration value="Form"/>
          <xsd:enumeration value="Template"/>
          <xsd:enumeration value="Example"/>
          <xsd:enumeration value="Resource"/>
          <xsd:enumeration value="Checklist"/>
        </xsd:restriction>
      </xsd:simpleType>
    </xsd:element>
    <xsd:element name="Organization" ma:index="6" ma:displayName="Asset Owner Organization" ma:format="Dropdown" ma:internalName="Organization">
      <xsd:simpleType>
        <xsd:restriction base="dms:Choice">
          <xsd:enumeration value="Program Management"/>
          <xsd:enumeration value="Engineering"/>
          <xsd:enumeration value="Finance"/>
          <xsd:enumeration value="Procurement"/>
          <xsd:enumeration value="Quality"/>
          <xsd:enumeration value="Configuration Management"/>
          <xsd:enumeration value="Contracts"/>
          <xsd:enumeration value="Senior Management"/>
          <xsd:enumeration value="Human Resources"/>
          <xsd:enumeration value="EPG"/>
          <xsd:enumeration value="Test Range"/>
          <xsd:enumeration value="Business Development"/>
          <xsd:enumeration value="Facility Security Officer (FSO)"/>
        </xsd:restriction>
      </xsd:simpleType>
    </xsd:element>
    <xsd:element name="Old_x0020_Number" ma:index="7" nillable="true" ma:displayName="Old Number" ma:internalName="Old_x0020_Number">
      <xsd:simpleType>
        <xsd:restriction base="dms:Text">
          <xsd:maxLength value="15"/>
        </xsd:restriction>
      </xsd:simpleType>
    </xsd:element>
    <xsd:element name="Status" ma:index="8" ma:displayName="Status" ma:default="Active" ma:format="Dropdown" ma:internalName="Status">
      <xsd:simpleType>
        <xsd:restriction base="dms:Choice">
          <xsd:enumeration value="Active"/>
          <xsd:enumeration value="Inactive (Deleted)"/>
        </xsd:restriction>
      </xsd:simpleType>
    </xsd:element>
    <xsd:element name="LinkFixer_Modified" ma:index="9" nillable="true" ma:displayName="LinkFixer_Modified" ma:format="DateTime" ma:internalName="LinkFixer_Modified" ma:readOnly="false">
      <xsd:simpleType>
        <xsd:restriction base="dms:DateTime"/>
      </xsd:simpleType>
    </xsd:element>
    <xsd:element name="LinkFixer_Modified_By" ma:index="10" nillable="true" ma:displayName="LinkFixer_Modified_By" ma:internalName="LinkFixer_Modified_By" ma:readOnly="false">
      <xsd:simpleType>
        <xsd:restriction base="dms:Text"/>
      </xsd:simpleType>
    </xsd:element>
    <xsd:element name="LinkFixer_Comment" ma:index="11" nillable="true" ma:displayName="LinkFixer_Comment" ma:internalName="LinkFixer_Comment"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0769C9-D658-4D1D-B437-E0E968404453}">
  <ds:schemaRefs>
    <ds:schemaRef ds:uri="http://purl.org/dc/dcmitype/"/>
    <ds:schemaRef ds:uri="http://www.w3.org/XML/1998/namespace"/>
    <ds:schemaRef ds:uri="http://purl.org/dc/elements/1.1/"/>
    <ds:schemaRef ds:uri="2d9396f5-3b6a-4a61-83cb-11919fd533ff"/>
    <ds:schemaRef ds:uri="http://purl.org/dc/terms/"/>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FC0B86FD-05B5-4BFC-B013-05B8EFC0DC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396f5-3b6a-4a61-83cb-11919fd533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476604-CBAB-4453-8AF7-CDE3D62204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10</vt:i4>
      </vt:variant>
    </vt:vector>
  </HeadingPairs>
  <TitlesOfParts>
    <vt:vector size="36" baseType="lpstr">
      <vt:lpstr>1.0 Instructions</vt:lpstr>
      <vt:lpstr>2.0 Revision History</vt:lpstr>
      <vt:lpstr>3.0 PAL 128</vt:lpstr>
      <vt:lpstr>3.0 PAL 128 Page-2</vt:lpstr>
      <vt:lpstr>4.0 FAI Checklist</vt:lpstr>
      <vt:lpstr>5.0 CoC</vt:lpstr>
      <vt:lpstr>6.0 Shipper</vt:lpstr>
      <vt:lpstr>7.0 Documentation Control List</vt:lpstr>
      <vt:lpstr>8.0 Traceability Summary</vt:lpstr>
      <vt:lpstr>9.0 AQL Table</vt:lpstr>
      <vt:lpstr>10.0 Inspection Rpt - Row Data</vt:lpstr>
      <vt:lpstr>11.0 Inspection Rpt-Column Data</vt:lpstr>
      <vt:lpstr>11.0 Page-2</vt:lpstr>
      <vt:lpstr>12.0 ADC</vt:lpstr>
      <vt:lpstr>13.0 As-Built Log</vt:lpstr>
      <vt:lpstr>14.0 AS9102 Guidelines</vt:lpstr>
      <vt:lpstr>15.0 AS9102 Form 1</vt:lpstr>
      <vt:lpstr>16.0 AS9102 Form 2</vt:lpstr>
      <vt:lpstr>17.0 AS9102 Form 3</vt:lpstr>
      <vt:lpstr>18.0 Process Flow</vt:lpstr>
      <vt:lpstr>19.0 Control Plan EXAMPLE</vt:lpstr>
      <vt:lpstr>20.0 Control Plan</vt:lpstr>
      <vt:lpstr>20.1 CP Revision History</vt:lpstr>
      <vt:lpstr>21.0 PFMEA</vt:lpstr>
      <vt:lpstr>22.0 PFMEA Ratings</vt:lpstr>
      <vt:lpstr>23.0 CoC to Customer</vt:lpstr>
      <vt:lpstr>No</vt:lpstr>
      <vt:lpstr>'10.0 Inspection Rpt - Row Data'!Print_Titles</vt:lpstr>
      <vt:lpstr>'11.0 Inspection Rpt-Column Data'!Print_Titles</vt:lpstr>
      <vt:lpstr>'11.0 Page-2'!Print_Titles</vt:lpstr>
      <vt:lpstr>'13.0 As-Built Log'!Print_Titles</vt:lpstr>
      <vt:lpstr>'17.0 AS9102 Form 3'!Print_Titles</vt:lpstr>
      <vt:lpstr>'22.0 PFMEA Ratings'!Print_Titles</vt:lpstr>
      <vt:lpstr>'3.0 PAL 128 Page-2'!Print_Titles</vt:lpstr>
      <vt:lpstr>'4.0 FAI Checklist'!Print_Titles</vt:lpstr>
      <vt:lpstr>'8.0 Traceability Summary'!Print_Titles</vt:lpstr>
    </vt:vector>
  </TitlesOfParts>
  <Company>General Dynamics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Data_Source Inspection Request_Approval Workbook</dc:title>
  <dc:creator>Hope, Chastity (Niceville)</dc:creator>
  <cp:lastModifiedBy>Windows User</cp:lastModifiedBy>
  <cp:lastPrinted>2022-03-16T18:57:44Z</cp:lastPrinted>
  <dcterms:created xsi:type="dcterms:W3CDTF">2017-09-27T14:58:57Z</dcterms:created>
  <dcterms:modified xsi:type="dcterms:W3CDTF">2022-03-16T18:58:20Z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0x01010016F2EDB52D8EA241B3CEFB8F80E5A6EF</vt:lpwstr>
  </property>
</Properties>
</file>