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EPG\2212\"/>
    </mc:Choice>
  </mc:AlternateContent>
  <xr:revisionPtr revIDLastSave="0" documentId="8_{9E922E49-C3A0-4859-9F2C-3913638CC558}" xr6:coauthVersionLast="47" xr6:coauthVersionMax="47" xr10:uidLastSave="{00000000-0000-0000-0000-000000000000}"/>
  <bookViews>
    <workbookView xWindow="-120" yWindow="-120" windowWidth="29040" windowHeight="15840" xr2:uid="{00000000-000D-0000-FFFF-FFFF00000000}"/>
  </bookViews>
  <sheets>
    <sheet name="1.0 Instructions" sheetId="14" r:id="rId1"/>
    <sheet name="2.0 Revision History" sheetId="15" r:id="rId2"/>
    <sheet name="3.0 PAL 128" sheetId="2" r:id="rId3"/>
    <sheet name="3.0 PAL 128 Page-2" sheetId="4" r:id="rId4"/>
    <sheet name="4.0 FAI Checklist" sheetId="27" r:id="rId5"/>
    <sheet name="5.0 CoC" sheetId="5" r:id="rId6"/>
    <sheet name="6.0 Shipper" sheetId="17" r:id="rId7"/>
    <sheet name="7.0 Documentation Control List" sheetId="6" r:id="rId8"/>
    <sheet name="8.0 Traceability Summary" sheetId="7" r:id="rId9"/>
    <sheet name="9.0 AQL Table" sheetId="16" r:id="rId10"/>
    <sheet name="10.0 Inspection Rpt - Row Data" sheetId="12" r:id="rId11"/>
    <sheet name="11.0 Inspection Rpt-Column Data" sheetId="13" r:id="rId12"/>
    <sheet name="11.0 Page-2" sheetId="23" r:id="rId13"/>
    <sheet name="12.0 ADC" sheetId="3" r:id="rId14"/>
    <sheet name="13.0 As-Built Log" sheetId="8" r:id="rId15"/>
    <sheet name="14.0 AS9102 Guidelines" sheetId="18" r:id="rId16"/>
    <sheet name="15.0 AS9102 Form 1" sheetId="9" r:id="rId17"/>
    <sheet name="16.0 AS9102 Form 2" sheetId="10" r:id="rId18"/>
    <sheet name="17.0 AS9102 Form 3" sheetId="11" r:id="rId19"/>
    <sheet name="18.0 Process Flow" sheetId="20" r:id="rId20"/>
    <sheet name="19.0 Control Plan EXAMPLE" sheetId="24" r:id="rId21"/>
    <sheet name="20.0 Control Plan" sheetId="19" r:id="rId22"/>
    <sheet name="20.1 CP Revision History" sheetId="26" r:id="rId23"/>
    <sheet name="21.0 PFMEA" sheetId="22" r:id="rId24"/>
    <sheet name="22.0 PFMEA Ratings" sheetId="21" r:id="rId25"/>
    <sheet name="23.0 CoC to Customer" sheetId="25" r:id="rId26"/>
  </sheets>
  <definedNames>
    <definedName name="No">'9.0 AQL Table'!$E$6:$L$6</definedName>
    <definedName name="_xlnm.Print_Titles" localSheetId="10">'10.0 Inspection Rpt - Row Data'!$1:$9</definedName>
    <definedName name="_xlnm.Print_Titles" localSheetId="11">'11.0 Inspection Rpt-Column Data'!$1:$16</definedName>
    <definedName name="_xlnm.Print_Titles" localSheetId="12">'11.0 Page-2'!$1:$15</definedName>
    <definedName name="_xlnm.Print_Titles" localSheetId="14">'13.0 As-Built Log'!$1:$13</definedName>
    <definedName name="_xlnm.Print_Titles" localSheetId="18">'17.0 AS9102 Form 3'!$1:$6</definedName>
    <definedName name="_xlnm.Print_Titles" localSheetId="24">'22.0 PFMEA Ratings'!$1:$4</definedName>
    <definedName name="_xlnm.Print_Titles" localSheetId="3">'3.0 PAL 128 Page-2'!$1:$9</definedName>
    <definedName name="_xlnm.Print_Titles" localSheetId="4">'4.0 FAI Checklist'!$1:$11</definedName>
    <definedName name="_xlnm.Print_Titles" localSheetId="8">'8.0 Traceability Summary'!$1:$9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2" l="1"/>
  <c r="B33" i="2"/>
  <c r="B32" i="2"/>
  <c r="C5" i="27" l="1"/>
  <c r="I3" i="27"/>
  <c r="C3" i="27"/>
  <c r="D2" i="26" l="1"/>
  <c r="F2" i="26"/>
  <c r="H3" i="4" l="1"/>
  <c r="D67" i="13" l="1"/>
  <c r="D68" i="13"/>
  <c r="D69" i="13"/>
  <c r="G14" i="5" l="1"/>
  <c r="C14" i="5"/>
  <c r="J7" i="2" l="1"/>
  <c r="P1" i="22" s="1"/>
  <c r="L1" i="19"/>
  <c r="A1" i="12"/>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J11" i="2"/>
  <c r="E6" i="23" s="1"/>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J15" i="2"/>
  <c r="J14" i="2"/>
  <c r="J8" i="2"/>
  <c r="O5" i="12"/>
  <c r="D28" i="16"/>
  <c r="A6" i="16"/>
  <c r="A7" i="16"/>
  <c r="A8" i="16"/>
  <c r="A9" i="16"/>
  <c r="A10" i="16"/>
  <c r="A11" i="16"/>
  <c r="A12" i="16"/>
  <c r="A13" i="16"/>
  <c r="A14" i="16"/>
  <c r="A15" i="16"/>
  <c r="A16" i="16"/>
  <c r="A17" i="16"/>
  <c r="A18" i="16"/>
  <c r="A4" i="16"/>
  <c r="A5" i="16"/>
  <c r="D26" i="16"/>
  <c r="D27" i="16" s="1"/>
  <c r="G19" i="16"/>
  <c r="H19" i="16"/>
  <c r="I19" i="16"/>
  <c r="J19" i="16"/>
  <c r="K19" i="16"/>
  <c r="L19" i="16"/>
  <c r="F19" i="16"/>
  <c r="E19" i="16"/>
  <c r="G16"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13" i="5"/>
  <c r="G12" i="5"/>
  <c r="C13" i="5"/>
  <c r="C12" i="5"/>
  <c r="G6" i="5"/>
  <c r="C6" i="5"/>
  <c r="G5" i="13"/>
  <c r="A4" i="11"/>
  <c r="K7" i="9"/>
  <c r="J4" i="11" s="1"/>
  <c r="F5" i="10"/>
  <c r="K6" i="9"/>
  <c r="G4" i="11" s="1"/>
  <c r="K5" i="9"/>
  <c r="D4" i="11" s="1"/>
  <c r="K4" i="9"/>
  <c r="A5" i="10" s="1"/>
  <c r="B5" i="10"/>
  <c r="B7" i="8"/>
  <c r="B5" i="7"/>
  <c r="B5" i="6"/>
  <c r="C5" i="4"/>
  <c r="C3" i="4"/>
  <c r="E10" i="3"/>
  <c r="D10" i="3"/>
  <c r="J19" i="2"/>
  <c r="J18" i="2"/>
  <c r="D5" i="3" s="1"/>
  <c r="J10" i="2"/>
  <c r="C4" i="27" s="1"/>
  <c r="J9" i="2"/>
  <c r="B5" i="13"/>
  <c r="C4" i="4"/>
  <c r="C5" i="12"/>
  <c r="B3" i="7"/>
  <c r="C16" i="5"/>
  <c r="A5" i="19"/>
  <c r="E5" i="13"/>
  <c r="H5" i="12"/>
  <c r="D2" i="3"/>
  <c r="A7" i="19"/>
  <c r="B5" i="8"/>
  <c r="B5" i="20"/>
  <c r="D5" i="10" l="1"/>
  <c r="A5" i="22"/>
  <c r="B5" i="23"/>
  <c r="A1" i="5"/>
  <c r="A1" i="6" s="1"/>
  <c r="A1" i="7"/>
  <c r="A1" i="13"/>
  <c r="A1" i="20"/>
  <c r="A1" i="23"/>
  <c r="C29" i="25"/>
  <c r="A23" i="5"/>
  <c r="A1" i="8"/>
  <c r="E5" i="23"/>
  <c r="I4" i="27"/>
  <c r="B4" i="20"/>
  <c r="D18" i="17"/>
  <c r="B3" i="6"/>
  <c r="H5" i="4"/>
  <c r="I5" i="27"/>
  <c r="D23" i="16"/>
  <c r="G21" i="17"/>
  <c r="B6" i="23"/>
  <c r="C27" i="25"/>
  <c r="B4" i="7"/>
  <c r="H4" i="4"/>
  <c r="A7" i="22"/>
  <c r="C18" i="5"/>
  <c r="B4" i="6"/>
  <c r="B6" i="8"/>
  <c r="G18" i="17"/>
  <c r="E6" i="13"/>
  <c r="T4" i="12"/>
  <c r="D7" i="3"/>
  <c r="G22" i="17"/>
  <c r="C40" i="3"/>
  <c r="C6" i="12"/>
  <c r="B6" i="13"/>
  <c r="C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Hope, Chastity (Niceville)</author>
    <author>Windows User</author>
  </authors>
  <commentList>
    <comment ref="B10" authorId="0" shapeId="0" xr:uid="{00000000-0006-0000-0200-000001000000}">
      <text>
        <r>
          <rPr>
            <b/>
            <sz val="9"/>
            <color indexed="81"/>
            <rFont val="Tahoma"/>
            <family val="2"/>
          </rPr>
          <t>Hope, Chastity (Niceville):</t>
        </r>
        <r>
          <rPr>
            <sz val="9"/>
            <color indexed="81"/>
            <rFont val="Tahoma"/>
            <family val="2"/>
          </rPr>
          <t xml:space="preserve">
Tied to column J which is hidden</t>
        </r>
      </text>
    </comment>
    <comment ref="E10" authorId="1" shapeId="0" xr:uid="{6995B8DD-82E5-40E3-94C3-C24DDB7A1E99}">
      <text>
        <r>
          <rPr>
            <b/>
            <sz val="9"/>
            <color indexed="81"/>
            <rFont val="Tahoma"/>
            <family val="2"/>
          </rPr>
          <t>Windows User:</t>
        </r>
        <r>
          <rPr>
            <sz val="9"/>
            <color indexed="81"/>
            <rFont val="Tahoma"/>
            <family val="2"/>
          </rPr>
          <t xml:space="preserve">
Line-Release</t>
        </r>
      </text>
    </comment>
    <comment ref="I10" authorId="0" shapeId="0" xr:uid="{00000000-0006-0000-0200-000002000000}">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00000000-0006-0000-0200-000003000000}">
      <text>
        <r>
          <rPr>
            <b/>
            <sz val="9"/>
            <color indexed="81"/>
            <rFont val="Tahoma"/>
            <family val="2"/>
          </rPr>
          <t>Hope, Chastity (Niceville):</t>
        </r>
        <r>
          <rPr>
            <sz val="9"/>
            <color indexed="81"/>
            <rFont val="Tahoma"/>
            <family val="2"/>
          </rPr>
          <t xml:space="preserve">
Tied to column J which is hidden</t>
        </r>
      </text>
    </comment>
    <comment ref="E11" authorId="1" shapeId="0" xr:uid="{F8B163E3-6B74-4A17-A380-DA7F350091B4}">
      <text>
        <r>
          <rPr>
            <b/>
            <sz val="9"/>
            <color indexed="81"/>
            <rFont val="Tahoma"/>
            <family val="2"/>
          </rPr>
          <t>Windows User:</t>
        </r>
        <r>
          <rPr>
            <sz val="9"/>
            <color indexed="81"/>
            <rFont val="Tahoma"/>
            <family val="2"/>
          </rPr>
          <t xml:space="preserve">
Line-Release</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E12" authorId="1" shapeId="0" xr:uid="{84AC73AC-2A33-4D06-9DCC-0F04182FACD8}">
      <text>
        <r>
          <rPr>
            <b/>
            <sz val="9"/>
            <color indexed="81"/>
            <rFont val="Tahoma"/>
            <family val="2"/>
          </rPr>
          <t>Windows User:</t>
        </r>
        <r>
          <rPr>
            <sz val="9"/>
            <color indexed="81"/>
            <rFont val="Tahoma"/>
            <family val="2"/>
          </rPr>
          <t xml:space="preserve">
Line-Release</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E13" authorId="1" shapeId="0" xr:uid="{00000000-0006-0000-0200-000006000000}">
      <text>
        <r>
          <rPr>
            <b/>
            <sz val="9"/>
            <color indexed="81"/>
            <rFont val="Tahoma"/>
            <family val="2"/>
          </rPr>
          <t>Windows User:</t>
        </r>
        <r>
          <rPr>
            <sz val="9"/>
            <color indexed="81"/>
            <rFont val="Tahoma"/>
            <family val="2"/>
          </rPr>
          <t xml:space="preserve">
How many were scrapped for defects</t>
        </r>
      </text>
    </comment>
    <comment ref="H13" authorId="1" shapeId="0" xr:uid="{00000000-0006-0000-0200-000007000000}">
      <text>
        <r>
          <rPr>
            <b/>
            <sz val="9"/>
            <color indexed="81"/>
            <rFont val="Tahoma"/>
            <family val="2"/>
          </rPr>
          <t>Windows User:</t>
        </r>
        <r>
          <rPr>
            <sz val="9"/>
            <color indexed="81"/>
            <rFont val="Tahoma"/>
            <family val="2"/>
          </rPr>
          <t xml:space="preserve">
DT - Destructive Testing</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 ref="A18" authorId="0" shapeId="0" xr:uid="{00000000-0006-0000-0200-000009000000}">
      <text>
        <r>
          <rPr>
            <b/>
            <sz val="9"/>
            <color indexed="81"/>
            <rFont val="Tahoma"/>
            <family val="2"/>
          </rPr>
          <t>Hope, Chastity (Niceville):</t>
        </r>
        <r>
          <rPr>
            <sz val="9"/>
            <color indexed="81"/>
            <rFont val="Tahoma"/>
            <family val="2"/>
          </rPr>
          <t xml:space="preserve">
Tied to column J which is hidden</t>
        </r>
      </text>
    </comment>
    <comment ref="A19" authorId="0" shapeId="0" xr:uid="{00000000-0006-0000-0200-00000A000000}">
      <text>
        <r>
          <rPr>
            <b/>
            <sz val="9"/>
            <color indexed="81"/>
            <rFont val="Tahoma"/>
            <family val="2"/>
          </rPr>
          <t>Hope, Chastity (Niceville):</t>
        </r>
        <r>
          <rPr>
            <sz val="9"/>
            <color indexed="81"/>
            <rFont val="Tahoma"/>
            <family val="2"/>
          </rPr>
          <t xml:space="preserve">
Tied to column J which is hidden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0"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9"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sharedStrings.xml><?xml version="1.0" encoding="utf-8"?>
<sst xmlns="http://schemas.openxmlformats.org/spreadsheetml/2006/main" count="2175" uniqueCount="1034">
  <si>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</si>
  <si>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</si>
  <si>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</si>
  <si>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</si>
  <si>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</si>
  <si>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</si>
  <si>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</si>
  <si>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</si>
  <si>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</si>
  <si>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</si>
  <si>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</si>
  <si>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</si>
  <si>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</si>
  <si>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Qty:</t>
  </si>
  <si>
    <t>Lot and Serial Number(s):</t>
  </si>
  <si>
    <t>Source Inspection Desk Audit</t>
  </si>
  <si>
    <t>Conditional Approval:</t>
  </si>
  <si>
    <t>QE Conditional Approval Signature and Date:</t>
  </si>
  <si>
    <t>QE Approval Signature and Date:</t>
  </si>
  <si>
    <t>PM Approval Signature and Date:</t>
  </si>
  <si>
    <t>N/A</t>
  </si>
  <si>
    <t>QE Approval (Print)</t>
  </si>
  <si>
    <t>PM Approval (Print)</t>
  </si>
  <si>
    <t>N/A               Yes</t>
  </si>
  <si>
    <t>The Buyer shall provide supplier with shipping direction including quantity and destination.</t>
  </si>
  <si>
    <t>Notes/Comments:</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</si>
  <si>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</si>
  <si>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</si>
  <si>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</si>
  <si>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</si>
  <si>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</si>
  <si>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</si>
  <si>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</si>
  <si>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</si>
  <si>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</si>
  <si>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</si>
  <si>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</si>
  <si>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</si>
  <si>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</si>
  <si>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</si>
  <si>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</si>
  <si>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</si>
  <si>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</si>
  <si>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</si>
  <si>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</si>
  <si>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</si>
  <si>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</si>
  <si>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</si>
  <si>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</si>
  <si>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</si>
  <si>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</si>
  <si>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</si>
  <si>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</si>
  <si>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</si>
  <si>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</si>
  <si>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</si>
  <si>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</si>
  <si>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</si>
  <si>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</si>
  <si>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</si>
  <si>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</si>
  <si>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</si>
  <si>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</si>
  <si>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</si>
  <si>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</si>
  <si>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</si>
  <si>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</si>
  <si>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</si>
  <si>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</si>
  <si>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</si>
  <si>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</si>
  <si>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</si>
  <si>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</si>
  <si>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</si>
  <si>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</si>
  <si>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</si>
  <si>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</si>
  <si>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</si>
  <si>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</si>
  <si>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</si>
  <si>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</si>
  <si>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</si>
  <si>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</si>
  <si>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</si>
  <si>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</si>
  <si>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</si>
  <si>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</si>
  <si>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</si>
  <si>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</si>
  <si>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</si>
  <si>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</si>
  <si>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</si>
  <si>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</si>
  <si>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General Questions Prior to Conducting Source Inspection</t>
  </si>
  <si>
    <t>Do you have the correct PO in regards to the change order or amendment?</t>
  </si>
  <si>
    <t>Do you have the correct drawing in regards to the PO?</t>
  </si>
  <si>
    <t>Do you have the correct quality requirements documents and revision levels (PAL 164 and 165)?</t>
  </si>
  <si>
    <t>Did you review the PO for the quality requirements?</t>
  </si>
  <si>
    <t>Source Inspection Data Package Review Questions</t>
  </si>
  <si>
    <t>Gen</t>
  </si>
  <si>
    <t>"Gen" - PAL 164; "SQAR" with individual numbers assigned - PAL 165</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</si>
  <si>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</si>
  <si>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</si>
  <si>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</si>
  <si>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</si>
  <si>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</si>
  <si>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</si>
  <si>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</si>
  <si>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</si>
  <si>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</si>
  <si>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</si>
  <si>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</si>
  <si>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</si>
  <si>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</si>
  <si>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</si>
  <si>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</si>
  <si>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</si>
  <si>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</si>
  <si>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</si>
  <si>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</si>
  <si>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</si>
  <si>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</si>
  <si>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</si>
  <si>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</si>
  <si>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</si>
  <si>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</si>
  <si>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</si>
  <si>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</si>
  <si>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</si>
  <si>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</si>
  <si>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</si>
  <si>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First Article Inspection Report per AS9102 rev B
Form 1: Part Number Accountability</t>
  </si>
  <si>
    <t>1. Part Number :</t>
  </si>
  <si>
    <t>2. Part Name:</t>
  </si>
  <si>
    <t>3. Serial Number/Lot Number:</t>
  </si>
  <si>
    <t>4. FAI Report Number:</t>
  </si>
  <si>
    <t>3a. Unit Effectivity:</t>
  </si>
  <si>
    <t>     </t>
  </si>
  <si>
    <t>5. Part Revision Level:</t>
  </si>
  <si>
    <t>6. Drawing Number:</t>
  </si>
  <si>
    <t>7. Drawing revision level:</t>
  </si>
  <si>
    <t>8. Additional Changes:</t>
  </si>
  <si>
    <t>7a. RDD revision level:</t>
  </si>
  <si>
    <t>9. Manufacturing Process Reference:</t>
  </si>
  <si>
    <t>10. Organization / Program Name:</t>
  </si>
  <si>
    <t>11. Supplier Code:</t>
  </si>
  <si>
    <t>12. P.O. Number/Item Number:</t>
  </si>
  <si>
    <t>13.  Detail FAI:</t>
  </si>
  <si>
    <t>14.  Full FAI:</t>
  </si>
  <si>
    <t>Baseline Part Number including revision level (required for partial):</t>
  </si>
  <si>
    <t xml:space="preserve">      Assembly FAI:</t>
  </si>
  <si>
    <t xml:space="preserve">       Partial FAI:</t>
  </si>
  <si>
    <t>Reason for Partial FAI:</t>
  </si>
  <si>
    <r>
      <t>a)</t>
    </r>
    <r>
      <rPr>
        <sz val="7"/>
        <rFont val="Times New Roman"/>
        <family val="1"/>
      </rPr>
      <t xml:space="preserve">       </t>
    </r>
    <r>
      <rPr>
        <sz val="8"/>
        <rFont val="Arial"/>
        <family val="2"/>
      </rPr>
      <t>if above part number is a detail part only, go to Field 19.</t>
    </r>
  </si>
  <si>
    <r>
      <t>b)</t>
    </r>
    <r>
      <rPr>
        <sz val="7"/>
        <rFont val="Times New Roman"/>
        <family val="1"/>
      </rPr>
      <t xml:space="preserve">       </t>
    </r>
    <r>
      <rPr>
        <sz val="8"/>
        <rFont val="Arial"/>
        <family val="2"/>
      </rPr>
      <t>if above part number is an assembly, go to the “INDEX” section below.</t>
    </r>
  </si>
  <si>
    <t>INDEX of part numbers or sub-assembly numbers required to make the assembly noted above.</t>
  </si>
  <si>
    <t>15. Part Number</t>
  </si>
  <si>
    <t>16. Part Name</t>
  </si>
  <si>
    <t>16a. Revision Level</t>
  </si>
  <si>
    <t>17. Part Serial Number/Lot no.</t>
  </si>
  <si>
    <t>18. FAI Report Number</t>
  </si>
  <si>
    <t>19. Signature (indicates that all characteristics are accounted for; print or stamp and sign):</t>
  </si>
  <si>
    <t>20. Date:</t>
  </si>
  <si>
    <t>print or stamp</t>
  </si>
  <si>
    <t>sign</t>
  </si>
  <si>
    <t xml:space="preserve">FAI status: </t>
  </si>
  <si>
    <t>22. Date:</t>
  </si>
  <si>
    <t>23. Customer Approval:</t>
  </si>
  <si>
    <t>24. Date:</t>
  </si>
  <si>
    <t>1. Part Number:</t>
  </si>
  <si>
    <t>5. Material or Process Name:</t>
  </si>
  <si>
    <t>6. Specification
Number (&amp; Revision No.):</t>
  </si>
  <si>
    <t>7. Code (Process):</t>
  </si>
  <si>
    <t>8. Supplier (Special Process Code/ Special Process):</t>
  </si>
  <si>
    <t>9. Customer Approval Verification
(Yes/No/NA):</t>
  </si>
  <si>
    <t>10. Certificate of Conformance Number:</t>
  </si>
  <si>
    <t>11. Functional Test Procedure Number:</t>
  </si>
  <si>
    <t>12. Acceptance Report Number:</t>
  </si>
  <si>
    <t>13. Comments:</t>
  </si>
  <si>
    <t>14. Prepared By:</t>
  </si>
  <si>
    <t>15. Date:</t>
  </si>
  <si>
    <t>First Article Inspection Report per AS9102 rev B
Form 3: Characteristic Accountability, Verification and Compatibility Evaluation</t>
  </si>
  <si>
    <t>4. FAI Report:</t>
  </si>
  <si>
    <t>Characteristic Accountability</t>
  </si>
  <si>
    <t>Inspection / Test Results</t>
  </si>
  <si>
    <t>5. Char No.</t>
  </si>
  <si>
    <t xml:space="preserve">6. Reference Location </t>
  </si>
  <si>
    <t>7. Characteristic Designator</t>
  </si>
  <si>
    <t>8. Requirement</t>
  </si>
  <si>
    <t>9. Results</t>
  </si>
  <si>
    <t>10.  Designed Tooling</t>
  </si>
  <si>
    <t>11. Non-Conformance Number</t>
  </si>
  <si>
    <t>14. Additional Data / Comments:</t>
  </si>
  <si>
    <t>12. Prepared By:</t>
  </si>
  <si>
    <t>13. Date:</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</si>
  <si>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</si>
  <si>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</si>
  <si>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</si>
  <si>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</si>
  <si>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</si>
  <si>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</si>
  <si>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</si>
  <si>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</si>
  <si>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</si>
  <si>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</si>
  <si>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</si>
  <si>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</si>
  <si>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</si>
  <si>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</si>
  <si>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</si>
  <si>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</si>
  <si>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</si>
  <si>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</si>
  <si>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The width of these 2 rows can be expanded.</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</si>
  <si>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</si>
  <si>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</si>
  <si>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</si>
  <si>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</si>
  <si>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</si>
  <si>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</si>
  <si>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</si>
  <si>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</si>
  <si>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</si>
  <si>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</si>
  <si>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</si>
  <si>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</si>
  <si>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</si>
  <si>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</si>
  <si>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</si>
  <si>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</si>
  <si>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</si>
  <si>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</si>
  <si>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</si>
  <si>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</si>
  <si>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</si>
  <si>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</si>
  <si>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</si>
  <si>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 xml:space="preserve">PAL 128 Source Inspection Request/Approval  Workbook Instructions </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</si>
  <si>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</si>
  <si>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</si>
  <si>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</si>
  <si>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</si>
  <si>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</si>
  <si>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</si>
  <si>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</si>
  <si>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</si>
  <si>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</si>
  <si>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</si>
  <si>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</si>
  <si>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</si>
  <si>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</si>
  <si>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</si>
  <si>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</si>
  <si>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</si>
  <si>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</si>
  <si>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</si>
  <si>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</si>
  <si>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</si>
  <si>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</si>
  <si>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</si>
  <si>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</si>
  <si>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</si>
  <si>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</si>
  <si>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</si>
  <si>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</si>
  <si>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</si>
  <si>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</si>
  <si>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</si>
  <si>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</si>
  <si>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</si>
  <si>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</si>
  <si>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</si>
  <si>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</si>
  <si>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</si>
  <si>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</si>
  <si>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</si>
  <si>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</si>
  <si>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</si>
  <si>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</si>
  <si>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</si>
  <si>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</si>
  <si>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</si>
  <si>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</si>
  <si>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</si>
  <si>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</si>
  <si>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</si>
  <si>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</si>
  <si>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</si>
  <si>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</si>
  <si>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</si>
  <si>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</si>
  <si>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</si>
  <si>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</si>
  <si>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</si>
  <si>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</si>
  <si>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</si>
  <si>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</si>
  <si>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</si>
  <si>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</si>
  <si>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</si>
  <si>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</si>
  <si>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</si>
  <si>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</si>
  <si>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</si>
  <si>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</si>
  <si>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</si>
  <si>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</si>
  <si>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</si>
  <si>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</si>
  <si>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</si>
  <si>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</si>
  <si>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</si>
  <si>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</si>
  <si>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</si>
  <si>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</si>
  <si>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</si>
  <si>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</si>
  <si>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</si>
  <si>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</si>
  <si>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</si>
  <si>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</si>
  <si>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</si>
  <si>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</si>
  <si>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</si>
  <si>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</si>
  <si>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</si>
  <si>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</si>
  <si>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</si>
  <si>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</si>
  <si>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</si>
  <si>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</si>
  <si>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</si>
  <si>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</si>
  <si>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</si>
  <si>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</si>
  <si>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</si>
  <si>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</si>
  <si>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</si>
  <si>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</si>
  <si>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</si>
  <si>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</si>
  <si>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</si>
  <si>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</si>
  <si>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</si>
  <si>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</si>
  <si>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</si>
  <si>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</si>
  <si>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</si>
  <si>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</si>
  <si>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</si>
  <si>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</si>
  <si>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</si>
  <si>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</si>
  <si>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</si>
  <si>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</si>
  <si>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</si>
  <si>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</si>
  <si>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</si>
  <si>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</si>
  <si>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</si>
  <si>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</si>
  <si>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</si>
  <si>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</si>
  <si>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</si>
  <si>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</si>
  <si>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</si>
  <si>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</si>
  <si>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</si>
  <si>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</si>
  <si>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</si>
  <si>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</si>
  <si>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</si>
  <si>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</si>
  <si>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</si>
  <si>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</si>
  <si>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</si>
  <si>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</si>
  <si>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</si>
  <si>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</si>
  <si>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</si>
  <si>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</si>
  <si>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</si>
  <si>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</si>
  <si>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</si>
  <si>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</si>
  <si>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</si>
  <si>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</si>
  <si>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</si>
  <si>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</si>
  <si>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</si>
  <si>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</si>
  <si>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</si>
  <si>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</si>
  <si>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</si>
  <si>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</si>
  <si>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</si>
  <si>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</si>
  <si>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</si>
  <si>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</si>
  <si>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</si>
  <si>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</si>
  <si>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</si>
  <si>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</si>
  <si>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</si>
  <si>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</si>
  <si>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</si>
  <si>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</si>
  <si>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</si>
  <si>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</si>
  <si>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</si>
  <si>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</si>
  <si>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</si>
  <si>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</si>
  <si>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</si>
  <si>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</si>
  <si>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</si>
  <si>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</si>
  <si>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</si>
  <si>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</si>
  <si>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</si>
  <si>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</si>
  <si>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</si>
  <si>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</si>
  <si>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</si>
  <si>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</si>
  <si>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</si>
  <si>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</si>
  <si>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</si>
  <si>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</si>
  <si>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</si>
  <si>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</si>
  <si>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</si>
  <si>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</si>
  <si>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</si>
  <si>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</si>
  <si>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</si>
  <si>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</si>
  <si>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</si>
  <si>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</si>
  <si>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</si>
  <si>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</si>
  <si>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</si>
  <si>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</si>
  <si>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</si>
  <si>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</si>
  <si>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</si>
  <si>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</si>
  <si>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</si>
  <si>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</si>
  <si>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</si>
  <si>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</si>
  <si>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</si>
  <si>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</si>
  <si>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</si>
  <si>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</si>
  <si>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</si>
  <si>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</si>
  <si>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</si>
  <si>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</si>
  <si>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</si>
  <si>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PM Conditional Approval Signature and Date:</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</si>
  <si>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</si>
  <si>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</si>
  <si>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</si>
  <si>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</si>
  <si>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</si>
  <si>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</si>
  <si>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</si>
  <si>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</si>
  <si>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</si>
  <si>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</si>
  <si>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</si>
  <si>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</si>
  <si>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</si>
  <si>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</si>
  <si>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</si>
  <si>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</si>
  <si>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</si>
  <si>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</si>
  <si>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</si>
  <si>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</si>
  <si>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</si>
  <si>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</si>
  <si>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</si>
  <si>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</si>
  <si>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</si>
  <si>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</si>
  <si>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</si>
  <si>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</si>
  <si>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</si>
  <si>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</si>
  <si>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Gen 3K, 12</t>
  </si>
  <si>
    <t>4.0 PAL 128 Page-2</t>
  </si>
  <si>
    <t>Required per SQAR-13
Source Inspection</t>
  </si>
  <si>
    <t>Required per SQAR-22
First Article Inspection</t>
  </si>
  <si>
    <t>Compliance SQAR</t>
  </si>
  <si>
    <t>b. Lot number correct per the PAL 128?</t>
  </si>
  <si>
    <t>c. Partial shipments identified correctly (see instructions)?</t>
  </si>
  <si>
    <t>Are approved PAL 128's for any and all CFM that is provided by GD or the Customer provided with the data package?</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</si>
  <si>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</si>
  <si>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</si>
  <si>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</si>
  <si>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</si>
  <si>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</si>
  <si>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</si>
  <si>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</si>
  <si>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</si>
  <si>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</si>
  <si>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</si>
  <si>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</si>
  <si>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</si>
  <si>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</si>
  <si>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</si>
  <si>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</si>
  <si>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</si>
  <si>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</si>
  <si>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</si>
  <si>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</si>
  <si>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</si>
  <si>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</si>
  <si>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</si>
  <si>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</si>
  <si>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</si>
  <si>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</si>
  <si>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Does the lot number on the PAL 128 match all other documents such as the CoC, x-ray report, shippers, ADC, etc.?</t>
  </si>
  <si>
    <t>Do the serial numbers on the PAL 128 match all other documents such as the CoC, x-ray report, shippers, ADC, etc.?</t>
  </si>
  <si>
    <t>Upper Limit</t>
  </si>
  <si>
    <t>Lower Limit</t>
  </si>
  <si>
    <t>Feature/Characteristic and Tolerance
with Units of Measure</t>
  </si>
  <si>
    <t>Ex. 1</t>
  </si>
  <si>
    <t>Diameter 5.0 +/- .025 mm</t>
  </si>
  <si>
    <t>Caliper #1234</t>
  </si>
  <si>
    <t>Cal Due Date</t>
  </si>
  <si>
    <t>Are there any special requirements that may be listed under SQAR-38?</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</si>
  <si>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</si>
  <si>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</si>
  <si>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</si>
  <si>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</si>
  <si>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</si>
  <si>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</si>
  <si>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</si>
  <si>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</si>
  <si>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</si>
  <si>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</si>
  <si>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</si>
  <si>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</si>
  <si>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</si>
  <si>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</si>
  <si>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</si>
  <si>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</si>
  <si>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</si>
  <si>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</si>
  <si>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</si>
  <si>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</si>
  <si>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</si>
  <si>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</si>
  <si>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</si>
  <si>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</si>
  <si>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</si>
  <si>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</si>
  <si>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</si>
  <si>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</si>
  <si>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</si>
  <si>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</si>
  <si>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</si>
  <si>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</si>
  <si>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</si>
  <si>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</si>
  <si>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</si>
  <si>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</si>
  <si>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</si>
  <si>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</si>
  <si>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</si>
  <si>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</si>
  <si>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</si>
  <si>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</si>
  <si>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</si>
  <si>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</si>
  <si>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</si>
  <si>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</si>
  <si>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</si>
  <si>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</si>
  <si>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</si>
  <si>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</si>
  <si>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</si>
  <si>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</si>
  <si>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</si>
  <si>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</si>
  <si>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</si>
  <si>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</si>
  <si>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</si>
  <si>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</si>
  <si>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</si>
  <si>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</si>
  <si>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</si>
  <si>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</si>
  <si>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</si>
  <si>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</si>
  <si>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</si>
  <si>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</si>
  <si>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</si>
  <si>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</si>
  <si>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</si>
  <si>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</si>
  <si>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</si>
  <si>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</si>
  <si>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</si>
  <si>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</si>
  <si>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</si>
  <si>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</si>
  <si>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</si>
  <si>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</si>
  <si>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</si>
  <si>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</si>
  <si>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</si>
  <si>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</si>
  <si>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</si>
  <si>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</si>
  <si>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</si>
  <si>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</si>
  <si>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</si>
  <si>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</si>
  <si>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</si>
  <si>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</si>
  <si>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</si>
  <si>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</si>
  <si>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</si>
  <si>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</si>
  <si>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</si>
  <si>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</si>
  <si>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</si>
  <si>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</si>
  <si>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</si>
  <si>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</si>
  <si>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</si>
  <si>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</si>
  <si>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</si>
  <si>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</si>
  <si>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</si>
  <si>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</si>
  <si>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</si>
  <si>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</si>
  <si>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</si>
  <si>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</si>
  <si>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</si>
  <si>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</si>
  <si>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</si>
  <si>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</si>
  <si>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</si>
  <si>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</si>
  <si>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</si>
  <si>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</si>
  <si>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</si>
  <si>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</si>
  <si>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</si>
  <si>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</si>
  <si>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</si>
  <si>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</si>
  <si>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</si>
  <si>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</si>
  <si>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</si>
  <si>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</si>
  <si>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</si>
  <si>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</si>
  <si>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</si>
  <si>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</si>
  <si>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</si>
  <si>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</si>
  <si>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</si>
  <si>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</si>
  <si>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</si>
  <si>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</si>
  <si>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</si>
  <si>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</si>
  <si>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</si>
  <si>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</si>
  <si>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</si>
  <si>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</si>
  <si>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</si>
  <si>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</si>
  <si>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</si>
  <si>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</si>
  <si>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</si>
  <si>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</si>
  <si>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</si>
  <si>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</si>
  <si>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</si>
  <si>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</si>
  <si>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</si>
  <si>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</si>
  <si>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</si>
  <si>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</si>
  <si>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</si>
  <si>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</si>
  <si>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</si>
  <si>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</si>
  <si>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</si>
  <si>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</si>
  <si>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</si>
  <si>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</si>
  <si>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</si>
  <si>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Is the control plan current and provided to GD-OTS?  GD-OTS:  Has it been uploaded to Share Point?</t>
  </si>
  <si>
    <t>45 or other</t>
  </si>
  <si>
    <t>39 or other</t>
  </si>
  <si>
    <t>8 or other</t>
  </si>
  <si>
    <t>21. Independent Supplier Reviewed By:</t>
  </si>
  <si>
    <t>Added example to inspection reports and conditional formatting</t>
  </si>
  <si>
    <t>Point of Contact (POC Name and Phone):</t>
  </si>
  <si>
    <t>Is the inspection data within the specifications of the drawing?</t>
  </si>
  <si>
    <t>Added customer contract number; removed GD Logo to prevent confusion from suppliers</t>
  </si>
  <si>
    <t>Supplier Name and Address</t>
  </si>
  <si>
    <t>We hereby certifiy that the items described above meet the requirements of the PO in-full, and that all exceptions, waivers, deviations, and/or nonconforming conditions are identified in Section D.  All documentation required by the purchase order is included herein and is accurate, complete, and true.</t>
  </si>
  <si>
    <t>Removed GD-OTS logos and added supplier name and address</t>
  </si>
  <si>
    <t>all</t>
  </si>
  <si>
    <t>Revision History of the Actual Tabs</t>
  </si>
  <si>
    <t>Qty Defective:</t>
  </si>
  <si>
    <t>Qty DT:</t>
  </si>
  <si>
    <t>Reason for Conditional Approval (shipping purposes only):</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</si>
  <si>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</si>
  <si>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</si>
  <si>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</si>
  <si>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</si>
  <si>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</si>
  <si>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</si>
  <si>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</si>
  <si>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</si>
  <si>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</si>
  <si>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</si>
  <si>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</si>
  <si>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</si>
  <si>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</si>
  <si>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</si>
  <si>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</si>
  <si>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</si>
  <si>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</si>
  <si>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</si>
  <si>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</si>
  <si>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</si>
  <si>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</si>
  <si>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d.  Drawing revision level correct per the PAL 128?</t>
  </si>
  <si>
    <t>List special proceses:</t>
  </si>
  <si>
    <t>In general, are rejected parts tagged and segregated?</t>
  </si>
  <si>
    <t>In general, are correct revisions of WI's on the floor?</t>
  </si>
  <si>
    <t>In general, are operators trained to perform the job tasked to do?</t>
  </si>
  <si>
    <t>In general, are all product related procedures/WI/forms at the supplier in Document Control?</t>
  </si>
  <si>
    <t>Added to line 19: (i.e. Grade/Material Type, A1008, tensile, density, hardness, composition, etc.)? Document Material Type/Grade and Report/Certificate number on worksheet.</t>
  </si>
  <si>
    <t>D. Neely</t>
  </si>
  <si>
    <t>Cleanliness of machinery, storage areas, floors, etc.?</t>
  </si>
  <si>
    <t>List raw materials and heat/batch/lot #'s:</t>
  </si>
  <si>
    <t>Added line 38, Has (Customer Source/FAI/Data Packages) been uploaded to the Share Point site? Added Supplier not required to respond to this. In the comment section; Added new 39 thru 44; added lot number to header</t>
  </si>
  <si>
    <t>d. Does the CoC for special process include all the necessary information and data required by QAD, drawing and/or related specification?</t>
  </si>
  <si>
    <t>General Questions During Onsite Inspection</t>
  </si>
  <si>
    <t>type LOT NUMBER here</t>
  </si>
  <si>
    <t>type SERIAL NUMBERS here</t>
  </si>
  <si>
    <t>Includes all procedures and work instructions utilized to manufacture and inspect parts to include machine programs and recipes from the supplier and any and all documents supplied from GD via PO</t>
  </si>
  <si>
    <t>PAL 164</t>
  </si>
  <si>
    <t>PAL 165</t>
  </si>
  <si>
    <t>PAL 126</t>
  </si>
  <si>
    <t>Data/Source Inspection Request/Approval Workbook</t>
  </si>
  <si>
    <t>Supplemental Quality Assurance Requirements</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</si>
  <si>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</si>
  <si>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</si>
  <si>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</si>
  <si>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</si>
  <si>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</si>
  <si>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</si>
  <si>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</si>
  <si>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</si>
  <si>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</si>
  <si>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</si>
  <si>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</si>
  <si>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</si>
  <si>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</si>
  <si>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</si>
  <si>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Were you able to review shipping documentation?</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</si>
  <si>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</si>
  <si>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</si>
  <si>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</si>
  <si>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Reserved</t>
  </si>
  <si>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</si>
  <si>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</si>
  <si>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</si>
  <si>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</si>
  <si>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</si>
  <si>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</si>
  <si>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</si>
  <si>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</si>
  <si>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Were you able to see parts being manufacured/assembled?  If so, are they following their documented procedures?</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</si>
  <si>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</si>
  <si>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</si>
  <si>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</si>
  <si>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</si>
  <si>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</si>
  <si>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</si>
  <si>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</si>
  <si>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</si>
  <si>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</si>
  <si>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</si>
  <si>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</si>
  <si>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</si>
  <si>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</si>
  <si>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</si>
  <si>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rgb="FFFF0000"/>
        <rFont val="Calibri"/>
        <family val="2"/>
        <scheme val="minor"/>
      </rPr>
      <t>Section 4 Prohibited Practices:</t>
    </r>
    <r>
      <rPr>
        <sz val="9"/>
        <color rgb="FFFF0000"/>
        <rFont val="Calibri"/>
        <family val="2"/>
        <scheme val="minor"/>
      </rPr>
      <t xml:space="preserve">  Were there any unauthorized repairs; changes in approved systems, processes, materials, or procedures; improper resubmittal; unauthorized subcontracting, unauthorized facility change; counterfeit parts?</t>
    </r>
  </si>
  <si>
    <r>
      <rPr>
        <b/>
        <sz val="9"/>
        <color indexed="8"/>
        <rFont val="Calibri"/>
        <family val="2"/>
      </rPr>
      <t xml:space="preserve">Section 13 Flow Down of Requirements: </t>
    </r>
    <r>
      <rPr>
        <sz val="9"/>
        <color indexed="8"/>
        <rFont val="Calibri"/>
        <family val="2"/>
      </rPr>
      <t xml:space="preserve"> Were necessary quality requirements flowed to subtier/subcontractor suppliers?</t>
    </r>
  </si>
  <si>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</si>
  <si>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Source Inspection Required</t>
    </r>
    <r>
      <rPr>
        <sz val="9"/>
        <color indexed="8"/>
        <rFont val="Calibri"/>
        <family val="2"/>
      </rPr>
      <t xml:space="preserve">:  Is the source inspection data package complete prior to notifying GDOTS?  </t>
    </r>
    <r>
      <rPr>
        <sz val="9"/>
        <color indexed="10"/>
        <rFont val="Calibri"/>
        <family val="2"/>
      </rPr>
      <t>Parts do not ship without a signed PAL 128.</t>
    </r>
  </si>
  <si>
    <r>
      <rPr>
        <b/>
        <sz val="9"/>
        <color indexed="8"/>
        <rFont val="Calibri"/>
        <family val="2"/>
      </rPr>
      <t>Source Inspection Required</t>
    </r>
    <r>
      <rPr>
        <sz val="9"/>
        <color indexed="8"/>
        <rFont val="Calibri"/>
        <family val="2"/>
      </rPr>
      <t>:  Has the balloon drawing been provided and correspond to the inspection report?</t>
    </r>
  </si>
  <si>
    <r>
      <rPr>
        <b/>
        <sz val="9"/>
        <color indexed="8"/>
        <rFont val="Calibri"/>
        <family val="2"/>
      </rPr>
      <t>Inspection Report</t>
    </r>
    <r>
      <rPr>
        <sz val="9"/>
        <color indexed="8"/>
        <rFont val="Calibri"/>
        <family val="2"/>
      </rPr>
      <t>:  At a minimum does the report format include part #, revision, part name, lot #, lot quantity, sample size, characteristics, units of measure, inspection method, calibration due dates, qty passed/failed, date, and inspector/operator name(s)?  Sample size correct?</t>
    </r>
  </si>
  <si>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waivers/deviations, compliance statement, and signature?</t>
    </r>
  </si>
  <si>
    <r>
      <rPr>
        <b/>
        <sz val="9"/>
        <color indexed="8"/>
        <rFont val="Calibri"/>
        <family val="2"/>
      </rPr>
      <t>Certificate of Conformance-Distributor</t>
    </r>
    <r>
      <rPr>
        <sz val="9"/>
        <color indexed="8"/>
        <rFont val="Calibri"/>
        <family val="2"/>
      </rPr>
      <t>:  Has a CoC been provided for the purchased part number (CoC statement may be on the packing list)?  Has a lot/batch number been identified from traceability requirements?</t>
    </r>
  </si>
  <si>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</si>
  <si>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certified per the assigned requirement?
a. NADCAP
b. Accredited Body
c. Not Applicable</t>
    </r>
  </si>
  <si>
    <r>
      <rPr>
        <b/>
        <sz val="9"/>
        <color indexed="8"/>
        <rFont val="Calibri"/>
        <family val="2"/>
      </rPr>
      <t>Source Inspection Required</t>
    </r>
    <r>
      <rPr>
        <sz val="9"/>
        <color indexed="8"/>
        <rFont val="Calibri"/>
        <family val="2"/>
      </rPr>
      <t>:  Ammo Data Card
a. Serial numbers correct per the PAL 128?</t>
    </r>
  </si>
  <si>
    <r>
      <rPr>
        <b/>
        <sz val="9"/>
        <color indexed="8"/>
        <rFont val="Calibri"/>
        <family val="2"/>
      </rPr>
      <t>Ammo Data Card</t>
    </r>
    <r>
      <rPr>
        <sz val="9"/>
        <color indexed="8"/>
        <rFont val="Calibri"/>
        <family val="2"/>
      </rPr>
      <t>:  Does the ADC comply with MIL-STD-1168 and contain all parts as listed on the final assembly drawing?</t>
    </r>
  </si>
  <si>
    <r>
      <rPr>
        <b/>
        <sz val="9"/>
        <color indexed="8"/>
        <rFont val="Calibri"/>
        <family val="2"/>
      </rPr>
      <t>Traceability Control - Raw Material, CFM, COTS, and Items</t>
    </r>
    <r>
      <rPr>
        <sz val="9"/>
        <color indexed="8"/>
        <rFont val="Calibri"/>
        <family val="2"/>
      </rPr>
      <t>:  Are lot numbers for all components documented on traceability records corresponding to the part number on the PO (traceability matrix)?</t>
    </r>
  </si>
  <si>
    <r>
      <rPr>
        <b/>
        <sz val="9"/>
        <color indexed="8"/>
        <rFont val="Calibri"/>
        <family val="2"/>
      </rPr>
      <t>Source Inspection Required:</t>
    </r>
    <r>
      <rPr>
        <sz val="9"/>
        <color indexed="8"/>
        <rFont val="Calibri"/>
        <family val="2"/>
      </rPr>
      <t xml:space="preserve">  Is the as-built record/log complete and accurate (subassembly and assembly)?</t>
    </r>
  </si>
  <si>
    <r>
      <rPr>
        <b/>
        <sz val="9"/>
        <color indexed="8"/>
        <rFont val="Calibri"/>
        <family val="2"/>
      </rPr>
      <t>Process Procedures and Documentation</t>
    </r>
    <r>
      <rPr>
        <sz val="9"/>
        <color indexed="8"/>
        <rFont val="Calibri"/>
        <family val="2"/>
      </rPr>
      <t>:  In an effort to document this requirement, has a document control list been provided with FAI and/or source package?</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</si>
  <si>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t>
    </r>
  </si>
  <si>
    <r>
      <rPr>
        <b/>
        <sz val="9"/>
        <color indexed="8"/>
        <rFont val="Calibri"/>
        <family val="2"/>
      </rPr>
      <t>Special Quality Requirements</t>
    </r>
    <r>
      <rPr>
        <sz val="9"/>
        <color indexed="8"/>
        <rFont val="Calibri"/>
        <family val="2"/>
      </rPr>
      <t>:  Have additional requirements been provided in the source data package?</t>
    </r>
  </si>
  <si>
    <r>
      <rPr>
        <b/>
        <sz val="9"/>
        <color indexed="8"/>
        <rFont val="Calibri"/>
        <family val="2"/>
      </rPr>
      <t>Inspection Sampling Plan</t>
    </r>
    <r>
      <rPr>
        <sz val="9"/>
        <color indexed="8"/>
        <rFont val="Calibri"/>
        <family val="2"/>
      </rPr>
      <t xml:space="preserve">:  Has inspection been performed per the control plan, SQAR-39 or the drawing; and classifications (CC, KPC, MA, MI, SC, etc.) assigned appropriate (PO may state AQL=1.0 for all features)?  Is the inspection quantity based on </t>
    </r>
    <r>
      <rPr>
        <sz val="9"/>
        <color indexed="10"/>
        <rFont val="Calibri"/>
        <family val="2"/>
      </rPr>
      <t>lot</t>
    </r>
    <r>
      <rPr>
        <sz val="9"/>
        <color indexed="8"/>
        <rFont val="Calibri"/>
        <family val="2"/>
      </rPr>
      <t xml:space="preserve"> quantity?</t>
    </r>
  </si>
  <si>
    <r>
      <rPr>
        <b/>
        <sz val="9"/>
        <color indexed="8"/>
        <rFont val="Calibri"/>
        <family val="2"/>
      </rPr>
      <t>100% Inspection</t>
    </r>
    <r>
      <rPr>
        <sz val="9"/>
        <color indexed="8"/>
        <rFont val="Calibri"/>
        <family val="2"/>
      </rPr>
      <t>:  Has 100% inspection been performed on all necessary requirements specified in the control plan, PO and/or QAD, or the drawing?</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</si>
  <si>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</si>
  <si>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Data Review (Non-Source)</t>
  </si>
  <si>
    <t xml:space="preserve">    Lot Acceptance</t>
  </si>
  <si>
    <t xml:space="preserve">   First Article Inspection</t>
  </si>
  <si>
    <t>First Article / RH Insp. Required</t>
  </si>
  <si>
    <t>Did you review the Customer's contract?  (Is Customer Source Required?  Is a CoC from General Dynamics OTS to the Customer required? Configuration Certs? Exostar?)</t>
  </si>
  <si>
    <t>General Dynamics OTS</t>
  </si>
  <si>
    <t>General Dynamics OTS Comments</t>
  </si>
  <si>
    <t>This section to be completed by General Dynamics-OTS Quality</t>
  </si>
  <si>
    <t>Are shelf life items within their respective expiration dates?</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</si>
  <si>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</si>
  <si>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</si>
  <si>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</si>
  <si>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</si>
  <si>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</si>
  <si>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</si>
  <si>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</si>
  <si>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</si>
  <si>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</si>
  <si>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</si>
  <si>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</si>
  <si>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</si>
  <si>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</si>
  <si>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If this is a First Article Inspection (FAI) submission, proceed directly to the tab titled "4.0 FAI Checklist"</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</si>
  <si>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</si>
  <si>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</si>
  <si>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</si>
  <si>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</si>
  <si>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</si>
  <si>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</si>
  <si>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</si>
  <si>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rPr>
      <t>Field 4:</t>
    </r>
    <r>
      <rPr>
        <sz val="9"/>
        <color theme="1"/>
        <rFont val="Calibri"/>
        <family val="2"/>
      </rPr>
      <t xml:space="preserve">  Has a FAIR number been assigned?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</si>
  <si>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</si>
  <si>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</si>
  <si>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</si>
  <si>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</si>
  <si>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color indexed="8"/>
        <rFont val="Calibri"/>
        <family val="2"/>
      </rPr>
      <t>Field 14:</t>
    </r>
    <r>
      <rPr>
        <sz val="9"/>
        <color indexed="8"/>
        <rFont val="Calibri"/>
        <family val="2"/>
      </rPr>
      <t xml:space="preserve">  Is this a full FAI or a partial FAI and is it marked correctly?  For a partial FAI, is the baseline part number and revision level correct (previous part number and revision level)?  Is the reason for the partial FAI documented?</t>
    </r>
  </si>
  <si>
    <r>
      <rPr>
        <b/>
        <sz val="9"/>
        <color indexed="8"/>
        <rFont val="Calibri"/>
        <family val="2"/>
      </rPr>
      <t>Field 17:</t>
    </r>
    <r>
      <rPr>
        <sz val="9"/>
        <color indexed="8"/>
        <rFont val="Calibri"/>
        <family val="2"/>
      </rPr>
      <t xml:space="preserve">  Are the serial numbers of the actual components and/or subassemblies that were actually installed in the FAI unit documented?</t>
    </r>
  </si>
  <si>
    <r>
      <rPr>
        <b/>
        <sz val="9"/>
        <rFont val="Calibri"/>
        <family val="2"/>
        <scheme val="minor"/>
      </rPr>
      <t xml:space="preserve">Fields 1 and 2:  </t>
    </r>
    <r>
      <rPr>
        <sz val="9"/>
        <rFont val="Calibri"/>
        <family val="2"/>
        <scheme val="minor"/>
      </rPr>
      <t>Does the part number and the part name match the PO?  Must match Form 1 information.</t>
    </r>
  </si>
  <si>
    <r>
      <rPr>
        <b/>
        <sz val="9"/>
        <rFont val="Calibri"/>
        <family val="2"/>
        <scheme val="minor"/>
      </rPr>
      <t>Field 5:</t>
    </r>
    <r>
      <rPr>
        <sz val="9"/>
        <rFont val="Calibri"/>
        <family val="2"/>
        <scheme val="minor"/>
      </rPr>
      <t xml:space="preserve">  Are the materials and/or special processes listed per the parts list or BOM?</t>
    </r>
  </si>
  <si>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fasterners, bolts, COTS) listed per the parts list or BOM)?  These are part that have NOT been modified.</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</si>
  <si>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</si>
  <si>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</si>
  <si>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</si>
  <si>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</si>
  <si>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</si>
  <si>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</si>
  <si>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</si>
  <si>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r>
      <rPr>
        <b/>
        <sz val="9"/>
        <color indexed="8"/>
        <rFont val="Calibri"/>
        <family val="2"/>
      </rPr>
      <t>Fields 14 and 15:</t>
    </r>
    <r>
      <rPr>
        <sz val="9"/>
        <color indexed="8"/>
        <rFont val="Calibri"/>
        <family val="2"/>
      </rPr>
      <t xml:space="preserve">  Is there a printed name or unique identification (stamp), signature, and date of the person that prepared and aprpoved this form?</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</si>
  <si>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</si>
  <si>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</si>
  <si>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</si>
  <si>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</si>
  <si>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</si>
  <si>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</si>
  <si>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</si>
  <si>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Is the traveler, router, or work instruction(s) provided in the FAI package?  If such items are proprietery, is a Documentation Control list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</si>
  <si>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</si>
  <si>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</si>
  <si>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</si>
  <si>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</si>
  <si>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r>
      <rPr>
        <b/>
        <sz val="9"/>
        <color indexed="8"/>
        <rFont val="Calibri"/>
        <family val="2"/>
      </rPr>
      <t>First Article Inspection Required/Maintained-AS9102 Required</t>
    </r>
    <r>
      <rPr>
        <sz val="9"/>
        <color indexed="8"/>
        <rFont val="Calibri"/>
        <family val="2"/>
      </rPr>
      <t xml:space="preserve">:  Have you been out of </t>
    </r>
    <r>
      <rPr>
        <u/>
        <sz val="9"/>
        <color indexed="8"/>
        <rFont val="Calibri"/>
        <family val="2"/>
      </rPr>
      <t>production</t>
    </r>
    <r>
      <rPr>
        <sz val="9"/>
        <color indexed="8"/>
        <rFont val="Calibri"/>
        <family val="2"/>
      </rPr>
      <t xml:space="preserve"> for more than 1 year or have there been any process, tooling, material source, design change, special replacement tooling, or facility changes since the last production run?
</t>
    </r>
    <r>
      <rPr>
        <b/>
        <sz val="9"/>
        <color rgb="FFFF0000"/>
        <rFont val="Calibri"/>
        <family val="2"/>
      </rPr>
      <t>If no, then FAI package submittal is NOT required.
If yes, then a FAI package should have been provided prior to this source submittal.</t>
    </r>
  </si>
  <si>
    <t>Last approved FAI approval date:</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</si>
  <si>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</si>
  <si>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</si>
  <si>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</si>
  <si>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</si>
  <si>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characterisitcs identified with a nonconformance reference number?</t>
    </r>
  </si>
  <si>
    <r>
      <rPr>
        <b/>
        <sz val="9"/>
        <color indexed="8"/>
        <rFont val="Calibri"/>
        <family val="2"/>
      </rPr>
      <t>Fields 12 and 13:</t>
    </r>
    <r>
      <rPr>
        <sz val="9"/>
        <color indexed="8"/>
        <rFont val="Calibri"/>
        <family val="2"/>
      </rPr>
      <t xml:space="preserve">  Is there a printed name or unique identification (stamp), signature, and date of the person that prepared and aprpoved this form?</t>
    </r>
  </si>
  <si>
    <t>Are all AS9102 forms provided in the package even though Form 2 and or 3 may not be needed?  Any forms not utlized or required for the submittal shall be provided and marked as "N/A".</t>
  </si>
  <si>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</si>
  <si>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</si>
  <si>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</si>
  <si>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 xml:space="preserve">Are manufacturing and inspection instructions, CNC/CMM programs, control plan, etc. locked down; i.e. under document control?  Machine programs must be under doucment control (date or revision). </t>
  </si>
  <si>
    <t>The supplier name and address may be used in lieu of a supplier code when one does not exist (Form 2, field 8).</t>
  </si>
  <si>
    <t>Did you read the guidelines provided on tab 14 of this workbook?</t>
  </si>
  <si>
    <t>First Article Inspection Report per AS9102 rev B
Form 2: Product Accountability - Materials, Special Process, and Functional Testing</t>
  </si>
  <si>
    <t>Do you have the correct QAD or SOW in regards to the PO and PDC?</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</si>
  <si>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</si>
  <si>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</si>
  <si>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</si>
  <si>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</si>
  <si>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color indexed="8"/>
        <rFont val="Calibri"/>
        <family val="2"/>
      </rPr>
      <t>Field 18:</t>
    </r>
    <r>
      <rPr>
        <sz val="9"/>
        <color indexed="8"/>
        <rFont val="Calibri"/>
        <family val="2"/>
      </rPr>
      <t xml:space="preserve">  Are the FAI report numbers for each component listed?</t>
    </r>
  </si>
  <si>
    <r>
      <rPr>
        <b/>
        <sz val="9"/>
        <color theme="1"/>
        <rFont val="Calibri"/>
        <family val="2"/>
        <scheme val="minor"/>
      </rPr>
      <t>Fields 21 and 22:</t>
    </r>
    <r>
      <rPr>
        <sz val="9"/>
        <color theme="1"/>
        <rFont val="Calibri"/>
        <family val="2"/>
        <scheme val="minor"/>
      </rPr>
      <t xml:space="preserve">  Is there a printed name or unique identification, signature, and date from an </t>
    </r>
    <r>
      <rPr>
        <b/>
        <sz val="9"/>
        <color theme="1"/>
        <rFont val="Calibri"/>
        <family val="2"/>
        <scheme val="minor"/>
      </rPr>
      <t>individual from the supplier</t>
    </r>
    <r>
      <rPr>
        <sz val="9"/>
        <color theme="1"/>
        <rFont val="Calibri"/>
        <family val="2"/>
        <scheme val="minor"/>
      </rPr>
      <t xml:space="preserve"> that reviewd and approved this FAI?</t>
    </r>
  </si>
  <si>
    <r>
      <rPr>
        <b/>
        <sz val="9"/>
        <color indexed="8"/>
        <rFont val="Calibri"/>
        <family val="2"/>
      </rPr>
      <t>Fields 19 and 20:</t>
    </r>
    <r>
      <rPr>
        <sz val="9"/>
        <color indexed="8"/>
        <rFont val="Calibri"/>
        <family val="2"/>
      </rPr>
      <t xml:space="preserve">  </t>
    </r>
    <r>
      <rPr>
        <b/>
        <sz val="9"/>
        <color indexed="8"/>
        <rFont val="Calibri"/>
        <family val="2"/>
      </rPr>
      <t>General Dynamics OTS individual's</t>
    </r>
    <r>
      <rPr>
        <sz val="9"/>
        <color indexed="8"/>
        <rFont val="Calibri"/>
        <family val="2"/>
      </rPr>
      <t xml:space="preserve"> printed name, signature, date, and FAI decision is applied here.</t>
    </r>
  </si>
  <si>
    <r>
      <rPr>
        <b/>
        <sz val="9"/>
        <color indexed="8"/>
        <rFont val="Calibri"/>
        <family val="2"/>
      </rPr>
      <t>Fields 23 and 24:</t>
    </r>
    <r>
      <rPr>
        <sz val="9"/>
        <color indexed="8"/>
        <rFont val="Calibri"/>
        <family val="2"/>
      </rPr>
      <t xml:space="preserve">  If the </t>
    </r>
    <r>
      <rPr>
        <b/>
        <sz val="9"/>
        <color indexed="8"/>
        <rFont val="Calibri"/>
        <family val="2"/>
      </rPr>
      <t>Customer of General Dynamics OTS</t>
    </r>
    <r>
      <rPr>
        <sz val="9"/>
        <color indexed="8"/>
        <rFont val="Calibri"/>
        <family val="2"/>
      </rPr>
      <t xml:space="preserve"> is required to review and approve the FAI, their signature and date is entered here.</t>
    </r>
  </si>
  <si>
    <r>
      <rPr>
        <b/>
        <sz val="9"/>
        <color indexed="8"/>
        <rFont val="Calibri"/>
        <family val="2"/>
      </rPr>
      <t>Field 3:</t>
    </r>
    <r>
      <rPr>
        <sz val="9"/>
        <color indexed="8"/>
        <rFont val="Calibri"/>
        <family val="2"/>
      </rPr>
      <t xml:space="preserve">  Does the serial number match Form 1 information?</t>
    </r>
  </si>
  <si>
    <r>
      <rPr>
        <b/>
        <sz val="9"/>
        <color theme="1"/>
        <rFont val="Calibri"/>
        <family val="2"/>
      </rPr>
      <t>Field 4:</t>
    </r>
    <r>
      <rPr>
        <sz val="9"/>
        <color theme="1"/>
        <rFont val="Calibri"/>
        <family val="2"/>
      </rPr>
      <t xml:space="preserve">  Does the FAIR number match Form 1 information?</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</si>
  <si>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</si>
  <si>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</si>
  <si>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</si>
  <si>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</si>
  <si>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</si>
  <si>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</si>
  <si>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</si>
  <si>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</si>
  <si>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</si>
  <si>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Were there any changes to manufacturing and inspection procedures/instructions to include program recipes?  Compare to the PDC Form.</t>
  </si>
  <si>
    <t>a</t>
  </si>
  <si>
    <t>b</t>
  </si>
  <si>
    <t>To make certain the data package is comlete and accurate, the supplier needs to complete tab "3.0 PAL 128 Page-2", which is the checklist for the submittal.</t>
  </si>
  <si>
    <r>
      <t xml:space="preserve">On the tab labeled "3.0 PAL 128" the supplier is to complete all the cells that are marked "type here".  </t>
    </r>
    <r>
      <rPr>
        <sz val="11"/>
        <color rgb="FF0000CC"/>
        <rFont val="Calibri"/>
        <family val="2"/>
        <scheme val="minor"/>
      </rPr>
      <t>For any "type here" cells that are not needed, simply delete the verbiage.</t>
    </r>
  </si>
  <si>
    <r>
      <t xml:space="preserve">The supplier needs to gather data in accordance with PO quality requirements.  </t>
    </r>
    <r>
      <rPr>
        <b/>
        <i/>
        <sz val="11"/>
        <color theme="1"/>
        <rFont val="Calibri"/>
        <family val="2"/>
        <scheme val="minor"/>
      </rPr>
      <t>If supplier's format does not meet the verbiage of the SQAR, then the remaining tabs are tools that can be utilized to satisfy the requirement.</t>
    </r>
  </si>
  <si>
    <t xml:space="preserve">There are 2 cells that are marked a little differently that need to be completed:  these are "type lot number here" and "type serial numbers here", which captures lot and serial number information respectively.  </t>
  </si>
  <si>
    <t>The other tabs of the workbook are all linked to the "3.0 PAL 128" tab, such that fields throughout this workbook will automatically be populated.  EXCEPTION:  The fields on the AS9102 forms are linked to "AS9102 Form 1" tab.</t>
  </si>
  <si>
    <t>Helfpful Hints/Notes</t>
  </si>
  <si>
    <t>If utilizing tab "5.0 CoC, do not leave any fields blank ("n/a" as appropriate).</t>
  </si>
  <si>
    <t>If SQAR-39 is flowed, then the supplier can utilize the "9.0 AQL Table" tab to determine the inspection sample quantity. It is calculated based upon the AQL value and lot quantity entered in the yellow cells marked "Type here".</t>
  </si>
  <si>
    <t>If FAI is required, the supplier needs to read tab "14.0 AS9102 Guidelines" prior to any FAI submittal.</t>
  </si>
  <si>
    <t>If utilizing tab "15.0 AS9102 Form 1", do not leave any fields blank ("n/a" as appropriate).  This applies to all the AS9102 forms.</t>
  </si>
  <si>
    <t>The supplier must provide actual signatures (digital/electronic or hand scribed) for those documents requiring signatures.</t>
  </si>
  <si>
    <t>At a minimum, the supplier must provide inspection data in Excel regardless of utilizing the inspection report tools within this workbook (tabs 10.0 and 11.0).</t>
  </si>
  <si>
    <t>If the supplier wants to provide General Dynamics OTS with only one electronic Excel file, then add tabs for ballooned drawings, formatted inspection reports, raw material and COTS certifications, etc., but add them at the end of the tabs and make certain that they are legible and clear (not blurry).</t>
  </si>
  <si>
    <t>If a spreadsheet does not seem to be populating from the "3.0 PAL 128" tab, then perform the following:
a)  Go to the Excel ribbon at the top and click "Formulas"
b)  Click on the drop down for "Calculation Options" and then click "automatic"</t>
  </si>
  <si>
    <t>This tab must be completed for every submittal unless specified otherwise in PO</t>
  </si>
  <si>
    <t>This tab must be completed when SQAR-13 is flowed via the PO; it is not requied for FAI submittals (SQAR-22)</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</si>
  <si>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</si>
  <si>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</si>
  <si>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</si>
  <si>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</si>
  <si>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</si>
  <si>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r>
      <t xml:space="preserve">When SQAR-22 is flowed, the Supplier must provide a FAI submittal per the SQAR veribiage.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</si>
  <si>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</si>
  <si>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</si>
  <si>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</si>
  <si>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</si>
  <si>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</si>
  <si>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</si>
  <si>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</si>
  <si>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        Request for Variance Number</t>
  </si>
  <si>
    <r>
      <rPr>
        <b/>
        <sz val="9"/>
        <color indexed="8"/>
        <rFont val="Calibri"/>
        <family val="2"/>
      </rPr>
      <t>Source Inspection Required</t>
    </r>
    <r>
      <rPr>
        <sz val="9"/>
        <color indexed="8"/>
        <rFont val="Calibri"/>
        <family val="2"/>
      </rPr>
      <t>:  If there were any variances, are they a part of the source data package and noted on the CoC?</t>
    </r>
  </si>
  <si>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</si>
  <si>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</si>
  <si>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</si>
  <si>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</si>
  <si>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</si>
  <si>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</si>
  <si>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</si>
  <si>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</si>
  <si>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</si>
  <si>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</si>
  <si>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</si>
  <si>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</si>
  <si>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</si>
  <si>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</si>
  <si>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</si>
  <si>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</si>
  <si>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</si>
  <si>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</si>
  <si>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Required for Source and/or FAI</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</si>
  <si>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</si>
  <si>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</si>
  <si>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</si>
  <si>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</si>
  <si>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</si>
  <si>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</si>
  <si>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</si>
  <si>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</si>
  <si>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</si>
  <si>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</si>
  <si>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</si>
  <si>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</si>
  <si>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This tab must be completed when SQAR-22 is flowed via the PO to include components of assemblies and subassemblies; it is not required for source inspection submittals (SQAR-13)</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</si>
  <si>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</si>
  <si>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</si>
  <si>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</si>
  <si>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</si>
  <si>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</si>
  <si>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</si>
  <si>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</si>
  <si>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</si>
  <si>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</si>
  <si>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</si>
  <si>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</si>
  <si>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</si>
  <si>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</si>
  <si>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</si>
  <si>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</si>
  <si>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</si>
  <si>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</si>
  <si>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</si>
  <si>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</si>
  <si>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</si>
  <si>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</si>
  <si>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</si>
  <si>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 xml:space="preserve">  N/A</t>
  </si>
  <si>
    <t>PO Revision:</t>
  </si>
  <si>
    <t>DEL (Line-Release):</t>
  </si>
  <si>
    <t>DEL:</t>
  </si>
  <si>
    <t>Job/Project ID Number:</t>
  </si>
  <si>
    <t>Data Review</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</si>
  <si>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Source Inspection Desk Audit</t>
    </r>
    <r>
      <rPr>
        <sz val="8"/>
        <color theme="1"/>
        <rFont val="Arial"/>
        <family val="2"/>
      </rPr>
      <t>” box is checked,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</si>
  <si>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</si>
  <si>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</si>
  <si>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Do you have the correct PO in regards to the revision or amendment?</t>
  </si>
  <si>
    <t>Removed question about QMS certification and is it current; no need because IFS prevents a PO from being cut if certification is out of date (was question 42). Changed PO c/o to revision.</t>
  </si>
  <si>
    <t xml:space="preserve">PO Revision Number:  </t>
  </si>
  <si>
    <t>Is the Supplier section complete and accurate; i.e. PO number, PO revision, line item(s) [DEL], quantities, part number, drawing number, description, revision level, type of inspection, and lot/serial numbers?</t>
  </si>
  <si>
    <t>Gen 3F</t>
  </si>
  <si>
    <t>Are there any suggestions for process improvememts? (to reduce escapes to the customer, human error, etc.)</t>
  </si>
  <si>
    <t>Is the supplier disposing nonconforming material appropriately (i.e. making part unrecognizeable)?</t>
  </si>
  <si>
    <t>Sr. Mgr of Programs Conditional Approval Signature and Date:</t>
  </si>
  <si>
    <t>* indicates entire lot must be inspected</t>
  </si>
  <si>
    <t>9.0 AQL Table</t>
  </si>
  <si>
    <t>Added "*" indicating the entire lot must be inspected; matches up to SQAR-39 verbiage</t>
  </si>
  <si>
    <t>If quality requirements are detailed in a QAD or SOW that is referenced on the PO, then list DOCUMENT(S) with revision.</t>
  </si>
  <si>
    <t>53a</t>
  </si>
  <si>
    <t>If the submittal is a delta/partial FAI, but all features have been ballooned, then all balloon numbers must be provided with a value of "n/a".</t>
  </si>
  <si>
    <t>NCV</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</si>
  <si>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</si>
  <si>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r>
      <rPr>
        <b/>
        <sz val="9"/>
        <color indexed="8"/>
        <rFont val="Calibri"/>
        <family val="2"/>
      </rPr>
      <t>Field 6:</t>
    </r>
    <r>
      <rPr>
        <sz val="9"/>
        <color indexed="8"/>
        <rFont val="Calibri"/>
        <family val="2"/>
      </rPr>
      <t xml:space="preserve">  Have the locations of each feature been documented with drawing zone and page number?</t>
    </r>
  </si>
  <si>
    <t>Per external auditor, added requirement of having all balloon numbers on form 3 but marked as "n/a" when submitting a delta/partial FAI</t>
  </si>
  <si>
    <t>Added question 61 to review process for suggestions for improvements; added question 62 to verify how nonconforming parts are disposed per a flash report from another GD facility;  removed question 43 which talked about the old supplier rating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</si>
</sst>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96">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12"/>
      <name val="Arial"/>
      <family val="2"/>
    </font>
    <font>
      <sz val="10"/>
      <name val="Segoe Script"/>
      <family val="2"/>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indexed="65"/>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s>
  <cellStyleXfs count="3">
    <xf numFmtId="0" fontId="0" fillId="0" borderId="0"/>
    <xf numFmtId="0" fontId="45" fillId="0" borderId="0" applyNumberFormat="0" applyFill="0" applyBorder="0" applyAlignment="0" applyProtection="0">
      <alignment vertical="top"/>
      <protection locked="0"/>
    </xf>
    <xf numFmtId="0" fontId="52" fillId="0" borderId="0"/>
  </cellStyleXfs>
  <cellXfs count="1424">
    <xf numFmtId="0" fontId="0" fillId="0" borderId="0" xfId="0"/>
    <xf numFmtId="0" fontId="2" fillId="0" borderId="0" xfId="0" applyFont="1" applyAlignment="1">
      <alignment vertical="top"/>
    </xf>
    <xf numFmtId="0" fontId="7" fillId="0" borderId="0" xfId="0" applyFont="1" applyAlignment="1">
      <alignment vertical="top"/>
    </xf>
    <xf numFmtId="0" fontId="7" fillId="3" borderId="0" xfId="0" applyFont="1" applyFill="1" applyBorder="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18"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7" fillId="3" borderId="18" xfId="0" applyFont="1" applyFill="1" applyBorder="1" applyAlignment="1">
      <alignment vertical="top"/>
    </xf>
    <xf numFmtId="0" fontId="7" fillId="6" borderId="12" xfId="0" applyFont="1" applyFill="1" applyBorder="1" applyAlignment="1">
      <alignment vertical="top"/>
    </xf>
    <xf numFmtId="0" fontId="7" fillId="6" borderId="7" xfId="0" applyFont="1" applyFill="1" applyBorder="1" applyAlignment="1">
      <alignment vertical="top"/>
    </xf>
    <xf numFmtId="0" fontId="8" fillId="6" borderId="12" xfId="0" applyFont="1" applyFill="1" applyBorder="1" applyAlignment="1">
      <alignment vertical="top"/>
    </xf>
    <xf numFmtId="0" fontId="8" fillId="6" borderId="29" xfId="0" applyFont="1" applyFill="1" applyBorder="1" applyAlignment="1">
      <alignment vertical="top"/>
    </xf>
    <xf numFmtId="0" fontId="7" fillId="6" borderId="42" xfId="0" applyFont="1" applyFill="1" applyBorder="1" applyAlignment="1">
      <alignment vertical="top"/>
    </xf>
    <xf numFmtId="0" fontId="7" fillId="6" borderId="11"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0" fillId="0" borderId="18" xfId="0" applyBorder="1" applyAlignment="1">
      <alignment vertical="top"/>
    </xf>
    <xf numFmtId="0" fontId="0" fillId="0" borderId="22" xfId="0" applyBorder="1" applyAlignment="1">
      <alignmen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4" fillId="0" borderId="53" xfId="0" applyFont="1" applyBorder="1" applyAlignment="1">
      <alignment horizontal="left" vertical="top" wrapText="1"/>
    </xf>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5" fillId="0" borderId="0" xfId="0" applyFont="1" applyAlignment="1"/>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5" fillId="0" borderId="66" xfId="0" applyFont="1" applyFill="1" applyBorder="1" applyAlignment="1">
      <alignment vertical="top" wrapText="1"/>
    </xf>
    <xf numFmtId="0" fontId="25" fillId="0" borderId="65" xfId="0" applyFont="1" applyFill="1" applyBorder="1" applyAlignment="1">
      <alignment vertical="top" wrapText="1"/>
    </xf>
    <xf numFmtId="0" fontId="25" fillId="0" borderId="36" xfId="0" applyFont="1" applyFill="1" applyBorder="1" applyAlignment="1" applyProtection="1">
      <alignment horizontal="center" vertical="center" wrapText="1"/>
      <protection locked="0"/>
    </xf>
    <xf numFmtId="0" fontId="25" fillId="0" borderId="52" xfId="0" applyFont="1" applyFill="1" applyBorder="1" applyAlignment="1" applyProtection="1">
      <alignment horizontal="center" vertical="center" wrapText="1"/>
      <protection locked="0"/>
    </xf>
    <xf numFmtId="0" fontId="25" fillId="0" borderId="53" xfId="0"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24" fillId="0" borderId="53" xfId="0" applyFont="1" applyBorder="1" applyAlignment="1" applyProtection="1">
      <alignment horizontal="left" vertical="top" wrapText="1"/>
      <protection locked="0"/>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23" fillId="0" borderId="0" xfId="0" applyFont="1" applyBorder="1" applyAlignment="1" applyProtection="1">
      <alignment vertical="top" wrapText="1"/>
      <protection locked="0"/>
    </xf>
    <xf numFmtId="0" fontId="25" fillId="0" borderId="0" xfId="0" applyFont="1" applyBorder="1" applyAlignment="1" applyProtection="1">
      <alignment vertical="top" wrapText="1"/>
      <protection locked="0"/>
    </xf>
    <xf numFmtId="0" fontId="23" fillId="0" borderId="4" xfId="0" applyFont="1" applyBorder="1" applyAlignment="1" applyProtection="1">
      <alignment vertical="center"/>
      <protection locked="0"/>
    </xf>
    <xf numFmtId="0" fontId="23" fillId="0" borderId="0" xfId="0" applyFont="1" applyBorder="1" applyAlignment="1" applyProtection="1">
      <alignment vertical="center" wrapText="1"/>
      <protection locked="0"/>
    </xf>
    <xf numFmtId="0" fontId="25" fillId="0" borderId="0" xfId="0" applyFont="1" applyAlignment="1" applyProtection="1">
      <alignment horizontal="left"/>
      <protection locked="0"/>
    </xf>
    <xf numFmtId="0" fontId="25" fillId="0" borderId="0" xfId="0" applyFont="1" applyProtection="1">
      <protection locked="0"/>
    </xf>
    <xf numFmtId="0" fontId="25" fillId="0" borderId="0" xfId="0" applyFont="1" applyAlignment="1" applyProtection="1">
      <alignment horizontal="right"/>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49" fontId="7" fillId="3" borderId="30" xfId="0" applyNumberFormat="1" applyFont="1" applyFill="1" applyBorder="1" applyAlignment="1" applyProtection="1">
      <alignment horizontal="left" vertical="top"/>
      <protection locked="0"/>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7" fillId="3" borderId="19"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49" fontId="7" fillId="3" borderId="30" xfId="0" applyNumberFormat="1" applyFont="1" applyFill="1" applyBorder="1" applyAlignment="1" applyProtection="1">
      <alignment horizontal="left" vertical="top"/>
      <protection locked="0"/>
    </xf>
    <xf numFmtId="1" fontId="7" fillId="3" borderId="23" xfId="0" applyNumberFormat="1" applyFont="1" applyFill="1" applyBorder="1" applyAlignment="1" applyProtection="1">
      <alignment horizontal="left" vertical="top"/>
      <protection locked="0"/>
    </xf>
    <xf numFmtId="1" fontId="7" fillId="3" borderId="20" xfId="0" applyNumberFormat="1" applyFont="1" applyFill="1" applyBorder="1" applyAlignment="1" applyProtection="1">
      <alignment horizontal="left" vertical="top"/>
      <protection locked="0"/>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5" fillId="0" borderId="0" xfId="0" applyFont="1" applyAlignment="1" applyProtection="1">
      <alignment horizontal="right" vertical="top"/>
      <protection locked="0"/>
    </xf>
    <xf numFmtId="0" fontId="35" fillId="0" borderId="0" xfId="0" applyFont="1" applyFill="1" applyAlignment="1" applyProtection="1">
      <alignment horizontal="left" vertical="top" indent="1"/>
      <protection locked="0"/>
    </xf>
    <xf numFmtId="0" fontId="35" fillId="0" borderId="0" xfId="0" applyFont="1" applyAlignment="1" applyProtection="1">
      <alignment horizontal="left" vertical="top" indent="1"/>
      <protection locked="0"/>
    </xf>
    <xf numFmtId="168" fontId="35"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5" fillId="0" borderId="0" xfId="0" applyFont="1" applyAlignment="1" applyProtection="1">
      <alignment vertical="top"/>
      <protection locked="0"/>
    </xf>
    <xf numFmtId="0" fontId="0" fillId="0" borderId="0" xfId="0" applyAlignment="1" applyProtection="1">
      <alignment vertical="center"/>
      <protection locked="0"/>
    </xf>
    <xf numFmtId="0" fontId="35"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5" fillId="0" borderId="71" xfId="0" applyFont="1" applyBorder="1" applyAlignment="1" applyProtection="1">
      <alignment horizontal="center" vertical="top" wrapText="1"/>
      <protection locked="0"/>
    </xf>
    <xf numFmtId="0" fontId="35" fillId="0" borderId="72" xfId="0" applyFont="1" applyBorder="1" applyAlignment="1" applyProtection="1">
      <alignment horizontal="center" vertical="top" wrapText="1"/>
      <protection locked="0"/>
    </xf>
    <xf numFmtId="0" fontId="35"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40"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4"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6" fillId="0" borderId="47" xfId="1" applyFont="1" applyFill="1" applyBorder="1" applyAlignment="1" applyProtection="1">
      <alignment horizontal="center" wrapText="1"/>
      <protection locked="0"/>
    </xf>
    <xf numFmtId="0" fontId="46"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2"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9"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50" fillId="0" borderId="0" xfId="0" applyFont="1"/>
    <xf numFmtId="0" fontId="51"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8"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8"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8" fillId="0" borderId="31" xfId="0" applyNumberFormat="1" applyFont="1" applyBorder="1" applyAlignment="1">
      <alignment horizontal="center" vertical="center" wrapText="1"/>
    </xf>
    <xf numFmtId="0" fontId="38" fillId="0" borderId="57" xfId="0" applyFont="1" applyBorder="1" applyAlignment="1">
      <alignment horizontal="center" vertical="center" wrapText="1"/>
    </xf>
    <xf numFmtId="0" fontId="38"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8" fillId="0" borderId="47" xfId="0" applyNumberFormat="1" applyFont="1" applyBorder="1" applyAlignment="1">
      <alignment horizontal="center" vertical="center" wrapText="1"/>
    </xf>
    <xf numFmtId="0" fontId="38" fillId="0" borderId="55" xfId="0" applyFont="1" applyBorder="1" applyAlignment="1">
      <alignment horizontal="center" vertical="center" wrapText="1"/>
    </xf>
    <xf numFmtId="0" fontId="38" fillId="22" borderId="78" xfId="0" applyFont="1" applyFill="1" applyBorder="1" applyAlignment="1">
      <alignment horizontal="center" vertical="center" wrapText="1"/>
    </xf>
    <xf numFmtId="0" fontId="20" fillId="0" borderId="30" xfId="0" applyFont="1" applyBorder="1" applyAlignment="1">
      <alignment vertical="center" wrapText="1"/>
    </xf>
    <xf numFmtId="0" fontId="38" fillId="23" borderId="78" xfId="0" applyFont="1" applyFill="1" applyBorder="1" applyAlignment="1">
      <alignment horizontal="center" vertical="center" wrapText="1"/>
    </xf>
    <xf numFmtId="0" fontId="38" fillId="24" borderId="78" xfId="0" applyFont="1" applyFill="1" applyBorder="1" applyAlignment="1">
      <alignment horizontal="center" vertical="center" wrapText="1"/>
    </xf>
    <xf numFmtId="0" fontId="38" fillId="25" borderId="78" xfId="0" applyFont="1" applyFill="1" applyBorder="1" applyAlignment="1">
      <alignment horizontal="center" vertical="center" wrapText="1"/>
    </xf>
    <xf numFmtId="0" fontId="38"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8" fillId="27" borderId="78" xfId="0" applyFont="1" applyFill="1" applyBorder="1" applyAlignment="1">
      <alignment horizontal="center" vertical="center" wrapText="1"/>
    </xf>
    <xf numFmtId="0" fontId="38"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8" fillId="0" borderId="38" xfId="0" applyNumberFormat="1" applyFont="1" applyBorder="1" applyAlignment="1">
      <alignment horizontal="center" vertical="center" wrapText="1"/>
    </xf>
    <xf numFmtId="0" fontId="38" fillId="0" borderId="58" xfId="0" applyFont="1" applyBorder="1" applyAlignment="1">
      <alignment horizontal="center" vertical="center" wrapText="1"/>
    </xf>
    <xf numFmtId="49" fontId="39"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7"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2"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6" fillId="14" borderId="18" xfId="0" applyFont="1" applyFill="1" applyBorder="1" applyAlignment="1" applyProtection="1">
      <alignment horizontal="left" vertical="top" wrapText="1"/>
    </xf>
    <xf numFmtId="0" fontId="56"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5" borderId="32" xfId="0" applyFont="1" applyFill="1" applyBorder="1" applyAlignment="1">
      <alignment vertical="top"/>
    </xf>
    <xf numFmtId="0" fontId="8" fillId="5" borderId="25" xfId="0" applyFont="1" applyFill="1" applyBorder="1" applyAlignment="1">
      <alignment vertical="top"/>
    </xf>
    <xf numFmtId="0" fontId="8" fillId="5" borderId="33" xfId="0" applyFont="1" applyFill="1" applyBorder="1" applyAlignment="1">
      <alignment vertical="top"/>
    </xf>
    <xf numFmtId="0" fontId="8" fillId="5" borderId="24" xfId="0" applyFont="1" applyFill="1" applyBorder="1" applyAlignment="1">
      <alignment vertical="top"/>
    </xf>
    <xf numFmtId="0" fontId="8" fillId="3" borderId="32" xfId="0" applyFont="1" applyFill="1" applyBorder="1" applyAlignment="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9" fillId="2" borderId="47" xfId="0" applyFont="1" applyFill="1" applyBorder="1" applyAlignment="1" applyProtection="1">
      <alignment horizontal="center" vertical="top" wrapText="1"/>
    </xf>
    <xf numFmtId="49" fontId="59" fillId="2" borderId="47" xfId="0" applyNumberFormat="1" applyFont="1" applyFill="1" applyBorder="1" applyAlignment="1" applyProtection="1">
      <alignment horizontal="center" vertical="top" wrapText="1"/>
    </xf>
    <xf numFmtId="0" fontId="59" fillId="2" borderId="48" xfId="0" applyFont="1" applyFill="1" applyBorder="1" applyAlignment="1" applyProtection="1">
      <alignment horizontal="center" vertical="center"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54" xfId="0" applyFont="1" applyFill="1" applyBorder="1" applyAlignment="1" applyProtection="1">
      <alignment horizontal="center" vertical="center" wrapText="1"/>
      <protection locked="0"/>
    </xf>
    <xf numFmtId="0" fontId="25" fillId="0" borderId="47" xfId="0" applyFont="1" applyFill="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3"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6"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32" fillId="0" borderId="0" xfId="0" applyFont="1" applyAlignment="1">
      <alignment vertical="top"/>
    </xf>
    <xf numFmtId="0" fontId="62" fillId="0" borderId="0" xfId="0" applyFont="1" applyAlignment="1">
      <alignment vertical="top"/>
    </xf>
    <xf numFmtId="0" fontId="16" fillId="0" borderId="38" xfId="0" applyFont="1" applyBorder="1" applyAlignment="1">
      <alignment horizontal="center" vertical="top"/>
    </xf>
    <xf numFmtId="0" fontId="16" fillId="0" borderId="38" xfId="0" applyFont="1" applyBorder="1" applyAlignment="1">
      <alignment vertical="top"/>
    </xf>
    <xf numFmtId="0" fontId="0" fillId="0" borderId="31" xfId="0" applyBorder="1" applyAlignment="1">
      <alignment vertical="top"/>
    </xf>
    <xf numFmtId="0" fontId="0" fillId="0" borderId="31" xfId="0" applyBorder="1" applyAlignment="1">
      <alignment horizontal="center" vertical="top"/>
    </xf>
    <xf numFmtId="0" fontId="0" fillId="0" borderId="47" xfId="0" applyBorder="1" applyAlignment="1">
      <alignment vertical="top"/>
    </xf>
    <xf numFmtId="0" fontId="0" fillId="0" borderId="47" xfId="0" applyBorder="1" applyAlignment="1">
      <alignment horizontal="center" vertical="top"/>
    </xf>
    <xf numFmtId="0" fontId="32" fillId="0" borderId="47" xfId="0" applyFont="1" applyBorder="1" applyAlignment="1">
      <alignment vertical="top"/>
    </xf>
    <xf numFmtId="0" fontId="0" fillId="0" borderId="47" xfId="0" applyBorder="1" applyAlignment="1">
      <alignment vertical="top" wrapText="1"/>
    </xf>
    <xf numFmtId="0" fontId="0" fillId="0" borderId="47" xfId="0" applyBorder="1" applyAlignment="1">
      <alignment horizontal="center" vertical="top"/>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3" fillId="2" borderId="31" xfId="0" applyFont="1" applyFill="1" applyBorder="1" applyAlignment="1" applyProtection="1">
      <alignment horizontal="center" vertical="top" wrapText="1"/>
      <protection locked="0"/>
    </xf>
    <xf numFmtId="0" fontId="63" fillId="2" borderId="31" xfId="0" applyFont="1" applyFill="1" applyBorder="1" applyAlignment="1" applyProtection="1">
      <alignment horizontal="left" vertical="top" wrapText="1"/>
      <protection locked="0"/>
    </xf>
    <xf numFmtId="14" fontId="63" fillId="2" borderId="31" xfId="0" applyNumberFormat="1" applyFont="1" applyFill="1" applyBorder="1" applyAlignment="1" applyProtection="1">
      <alignment horizontal="center" vertical="top" wrapText="1"/>
      <protection locked="0"/>
    </xf>
    <xf numFmtId="0" fontId="63" fillId="2" borderId="31" xfId="0" applyFont="1" applyFill="1" applyBorder="1" applyAlignment="1" applyProtection="1">
      <alignment horizontal="center" vertical="top"/>
      <protection locked="0"/>
    </xf>
    <xf numFmtId="166" fontId="63"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2"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5"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40"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40" fillId="0" borderId="46" xfId="1" applyFont="1" applyFill="1" applyBorder="1" applyAlignment="1" applyProtection="1">
      <alignment horizontal="center" wrapText="1"/>
    </xf>
    <xf numFmtId="0" fontId="0" fillId="0" borderId="49" xfId="0" applyBorder="1" applyAlignment="1">
      <alignment horizontal="center" wrapText="1"/>
    </xf>
    <xf numFmtId="0" fontId="40" fillId="0" borderId="49" xfId="1" applyFont="1" applyFill="1" applyBorder="1" applyAlignment="1" applyProtection="1">
      <alignment horizontal="center" wrapText="1"/>
    </xf>
    <xf numFmtId="0" fontId="0" fillId="0" borderId="31" xfId="0" applyBorder="1" applyAlignment="1">
      <alignment horizontal="center" wrapText="1"/>
    </xf>
    <xf numFmtId="0" fontId="40"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5" fillId="0" borderId="47" xfId="1" applyFont="1" applyFill="1" applyBorder="1" applyAlignment="1" applyProtection="1">
      <alignment horizontal="center" wrapText="1"/>
    </xf>
    <xf numFmtId="0" fontId="40" fillId="0" borderId="47" xfId="0" applyFont="1" applyBorder="1" applyAlignment="1">
      <alignment horizontal="center"/>
    </xf>
    <xf numFmtId="0" fontId="20" fillId="29" borderId="46" xfId="0" applyFont="1" applyFill="1" applyBorder="1" applyAlignment="1">
      <alignment horizontal="center" wrapText="1"/>
    </xf>
    <xf numFmtId="0" fontId="40" fillId="0" borderId="0" xfId="0" applyFont="1" applyAlignment="1">
      <alignment horizontal="center"/>
    </xf>
    <xf numFmtId="0" fontId="0" fillId="0" borderId="47" xfId="0" applyBorder="1"/>
    <xf numFmtId="0" fontId="40"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40" fillId="0" borderId="47" xfId="0" applyFont="1" applyFill="1" applyBorder="1" applyAlignment="1">
      <alignment horizontal="center"/>
    </xf>
    <xf numFmtId="0" fontId="40" fillId="0" borderId="0" xfId="0" applyFont="1" applyFill="1" applyAlignment="1">
      <alignment horizontal="center"/>
    </xf>
    <xf numFmtId="0" fontId="20" fillId="0" borderId="46" xfId="0" applyFont="1" applyBorder="1" applyAlignment="1">
      <alignment horizontal="center" wrapText="1"/>
    </xf>
    <xf numFmtId="0" fontId="40" fillId="0" borderId="10" xfId="0" applyFont="1" applyFill="1" applyBorder="1" applyAlignment="1">
      <alignment horizontal="center"/>
    </xf>
    <xf numFmtId="0" fontId="40" fillId="0" borderId="31" xfId="0" applyFont="1" applyFill="1" applyBorder="1" applyAlignment="1">
      <alignment horizontal="center"/>
    </xf>
    <xf numFmtId="0" fontId="45" fillId="0" borderId="0" xfId="1" applyAlignment="1" applyProtection="1">
      <alignment horizontal="center" vertical="top"/>
    </xf>
    <xf numFmtId="0" fontId="20" fillId="0" borderId="47" xfId="0" applyFont="1" applyBorder="1"/>
    <xf numFmtId="49" fontId="49"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5" fillId="2" borderId="47" xfId="0" applyFont="1" applyFill="1" applyBorder="1" applyAlignment="1" applyProtection="1">
      <alignment horizontal="center" vertical="top" wrapText="1"/>
      <protection locked="0"/>
    </xf>
    <xf numFmtId="49" fontId="65" fillId="2" borderId="47" xfId="0" applyNumberFormat="1" applyFont="1" applyFill="1" applyBorder="1" applyAlignment="1" applyProtection="1">
      <alignment horizontal="center" vertical="top" wrapText="1"/>
      <protection locked="0"/>
    </xf>
    <xf numFmtId="0" fontId="65"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3"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4" fillId="2" borderId="31" xfId="0" applyFont="1" applyFill="1" applyBorder="1" applyAlignment="1" applyProtection="1">
      <alignment horizontal="center" vertical="top"/>
    </xf>
    <xf numFmtId="166" fontId="64"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7"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70" fillId="0" borderId="22" xfId="0" applyFont="1" applyBorder="1" applyAlignment="1" applyProtection="1">
      <alignment horizontal="left" vertical="top"/>
    </xf>
    <xf numFmtId="0" fontId="70" fillId="0" borderId="0" xfId="0" applyFont="1" applyAlignment="1">
      <alignment vertical="top"/>
    </xf>
    <xf numFmtId="49" fontId="70" fillId="0" borderId="22" xfId="0" applyNumberFormat="1" applyFont="1" applyFill="1" applyBorder="1" applyAlignment="1">
      <alignment horizontal="left" vertical="top" wrapText="1"/>
    </xf>
    <xf numFmtId="0" fontId="70" fillId="0" borderId="22" xfId="0" applyFont="1" applyFill="1" applyBorder="1" applyAlignment="1">
      <alignment horizontal="left" vertical="top" wrapText="1"/>
    </xf>
    <xf numFmtId="0" fontId="71" fillId="0" borderId="22" xfId="0" applyFont="1" applyBorder="1" applyAlignment="1" applyProtection="1">
      <alignment horizontal="left" vertical="top"/>
    </xf>
    <xf numFmtId="49" fontId="25" fillId="0" borderId="57" xfId="0" applyNumberFormat="1" applyFont="1" applyFill="1" applyBorder="1" applyAlignment="1" applyProtection="1">
      <alignment horizontal="center" vertical="center" wrapText="1"/>
      <protection locked="0"/>
    </xf>
    <xf numFmtId="49" fontId="25" fillId="0" borderId="55" xfId="0" applyNumberFormat="1" applyFont="1" applyFill="1" applyBorder="1" applyAlignment="1" applyProtection="1">
      <alignment horizontal="center" vertical="center" wrapText="1"/>
      <protection locked="0"/>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49" fontId="7" fillId="3" borderId="10" xfId="0" applyNumberFormat="1" applyFont="1" applyFill="1" applyBorder="1" applyAlignment="1" applyProtection="1">
      <alignment horizontal="left" vertical="top"/>
      <protection locked="0"/>
    </xf>
    <xf numFmtId="1" fontId="7" fillId="3" borderId="5" xfId="0" applyNumberFormat="1" applyFont="1" applyFill="1" applyBorder="1" applyAlignment="1" applyProtection="1">
      <alignment horizontal="left" vertical="top"/>
      <protection locked="0"/>
    </xf>
    <xf numFmtId="49" fontId="7" fillId="3" borderId="84" xfId="0" applyNumberFormat="1" applyFont="1" applyFill="1" applyBorder="1" applyAlignment="1" applyProtection="1">
      <alignment horizontal="left" vertical="top"/>
      <protection locked="0"/>
    </xf>
    <xf numFmtId="0" fontId="8" fillId="3" borderId="83" xfId="0" applyFont="1" applyFill="1" applyBorder="1" applyAlignment="1">
      <alignment vertical="top"/>
    </xf>
    <xf numFmtId="1" fontId="7" fillId="3" borderId="85" xfId="0" applyNumberFormat="1" applyFont="1" applyFill="1" applyBorder="1" applyAlignment="1" applyProtection="1">
      <alignment horizontal="left" vertical="top"/>
      <protection locked="0"/>
    </xf>
    <xf numFmtId="0" fontId="11" fillId="2" borderId="22" xfId="0" applyFont="1" applyFill="1" applyBorder="1" applyAlignment="1">
      <alignment horizontal="left" vertical="top" wrapText="1"/>
    </xf>
    <xf numFmtId="0" fontId="0" fillId="0" borderId="0" xfId="0" applyAlignment="1" applyProtection="1">
      <alignment vertical="top" wrapText="1"/>
      <protection locked="0"/>
    </xf>
    <xf numFmtId="0" fontId="0" fillId="0" borderId="47" xfId="0" applyBorder="1" applyAlignment="1">
      <alignment horizontal="center" vertical="top"/>
    </xf>
    <xf numFmtId="0" fontId="20" fillId="0" borderId="0" xfId="0" applyFont="1" applyAlignment="1">
      <alignment horizontal="center"/>
    </xf>
    <xf numFmtId="49" fontId="0" fillId="0" borderId="22" xfId="0" applyNumberFormat="1" applyBorder="1" applyAlignment="1">
      <alignment vertical="top" wrapText="1"/>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5" fillId="0" borderId="0" xfId="0" applyFont="1" applyAlignment="1" applyProtection="1">
      <alignment vertical="top"/>
    </xf>
    <xf numFmtId="0" fontId="35" fillId="0" borderId="0" xfId="0" applyFont="1" applyAlignment="1" applyProtection="1">
      <alignment horizontal="center" vertical="top"/>
    </xf>
    <xf numFmtId="0" fontId="35" fillId="0" borderId="0" xfId="0" applyFont="1" applyAlignment="1" applyProtection="1">
      <alignment horizontal="left" vertical="top" wrapText="1"/>
    </xf>
    <xf numFmtId="0" fontId="35" fillId="0" borderId="0" xfId="0" applyFont="1" applyAlignment="1" applyProtection="1">
      <alignment horizontal="left" vertical="top"/>
    </xf>
    <xf numFmtId="49" fontId="35" fillId="0" borderId="18" xfId="0" applyNumberFormat="1" applyFont="1" applyBorder="1" applyAlignment="1" applyProtection="1">
      <alignment horizontal="left" vertical="top"/>
    </xf>
    <xf numFmtId="0" fontId="35" fillId="0" borderId="0" xfId="0" applyFont="1" applyAlignment="1" applyProtection="1">
      <alignment horizontal="right" vertical="top"/>
    </xf>
    <xf numFmtId="0" fontId="35" fillId="0" borderId="18" xfId="0" applyFont="1" applyBorder="1" applyAlignment="1" applyProtection="1">
      <alignment horizontal="center" vertical="top"/>
    </xf>
    <xf numFmtId="0" fontId="35" fillId="0" borderId="18" xfId="0" applyFont="1" applyBorder="1" applyAlignment="1" applyProtection="1">
      <alignment vertical="top"/>
    </xf>
    <xf numFmtId="49" fontId="35" fillId="0" borderId="22" xfId="0" applyNumberFormat="1" applyFont="1" applyBorder="1" applyAlignment="1" applyProtection="1">
      <alignment vertical="top"/>
    </xf>
    <xf numFmtId="0" fontId="35" fillId="0" borderId="22" xfId="0" applyFont="1" applyBorder="1" applyAlignment="1" applyProtection="1">
      <alignment horizontal="left" vertical="top"/>
    </xf>
    <xf numFmtId="0" fontId="35" fillId="0" borderId="22" xfId="0" applyFont="1" applyBorder="1" applyAlignment="1" applyProtection="1">
      <alignment vertical="top"/>
    </xf>
    <xf numFmtId="49" fontId="35" fillId="0" borderId="22" xfId="0" applyNumberFormat="1" applyFont="1" applyBorder="1" applyAlignment="1" applyProtection="1">
      <alignment horizontal="left" vertical="top"/>
    </xf>
    <xf numFmtId="0" fontId="35" fillId="0" borderId="22" xfId="0" applyFont="1" applyBorder="1" applyAlignment="1" applyProtection="1">
      <alignment horizontal="right" vertical="top"/>
    </xf>
    <xf numFmtId="49" fontId="35" fillId="0" borderId="0" xfId="0" applyNumberFormat="1" applyFont="1" applyBorder="1" applyAlignment="1" applyProtection="1">
      <alignment vertical="top" wrapText="1"/>
    </xf>
    <xf numFmtId="0" fontId="76" fillId="0" borderId="0" xfId="0" applyFont="1" applyAlignment="1" applyProtection="1">
      <alignment horizontal="left" vertical="top"/>
    </xf>
    <xf numFmtId="0" fontId="75" fillId="0" borderId="46" xfId="0" applyFont="1" applyBorder="1" applyAlignment="1" applyProtection="1">
      <alignment horizontal="center" vertical="top"/>
    </xf>
    <xf numFmtId="0" fontId="75" fillId="0" borderId="46" xfId="0" applyFont="1" applyBorder="1" applyAlignment="1" applyProtection="1">
      <alignment vertical="top"/>
    </xf>
    <xf numFmtId="0" fontId="75" fillId="0" borderId="48" xfId="0" applyFont="1" applyBorder="1" applyAlignment="1" applyProtection="1">
      <alignment horizontal="center" vertical="top"/>
    </xf>
    <xf numFmtId="0" fontId="75" fillId="0" borderId="48" xfId="0" applyFont="1" applyBorder="1" applyAlignment="1" applyProtection="1">
      <alignment vertical="top"/>
    </xf>
    <xf numFmtId="0" fontId="75" fillId="0" borderId="38" xfId="0" applyFont="1" applyFill="1" applyBorder="1" applyAlignment="1" applyProtection="1">
      <alignment horizontal="center" vertical="top"/>
    </xf>
    <xf numFmtId="0" fontId="75" fillId="0" borderId="38" xfId="0" applyFont="1" applyFill="1" applyBorder="1" applyAlignment="1" applyProtection="1">
      <alignment horizontal="left" vertical="top" wrapText="1"/>
    </xf>
    <xf numFmtId="0" fontId="75" fillId="2" borderId="38" xfId="0" applyFont="1" applyFill="1" applyBorder="1" applyAlignment="1" applyProtection="1">
      <alignment horizontal="center" vertical="top"/>
    </xf>
    <xf numFmtId="0" fontId="75" fillId="2" borderId="38" xfId="0" applyFont="1" applyFill="1" applyBorder="1" applyAlignment="1" applyProtection="1">
      <alignment horizontal="left" vertical="top" wrapText="1"/>
    </xf>
    <xf numFmtId="0" fontId="75" fillId="2" borderId="16" xfId="0" applyFont="1" applyFill="1" applyBorder="1" applyAlignment="1" applyProtection="1">
      <alignment horizontal="left" vertical="top"/>
    </xf>
    <xf numFmtId="0" fontId="75" fillId="2" borderId="14" xfId="0" applyFont="1" applyFill="1" applyBorder="1" applyAlignment="1" applyProtection="1">
      <alignment horizontal="center" vertical="top"/>
    </xf>
    <xf numFmtId="0" fontId="75" fillId="2" borderId="14" xfId="0" applyFont="1" applyFill="1" applyBorder="1" applyAlignment="1" applyProtection="1">
      <alignment vertical="top"/>
    </xf>
    <xf numFmtId="0" fontId="75" fillId="2" borderId="14" xfId="0" applyFont="1" applyFill="1" applyBorder="1" applyAlignment="1" applyProtection="1">
      <alignment horizontal="left" vertical="top" wrapText="1"/>
    </xf>
    <xf numFmtId="0" fontId="75" fillId="2" borderId="15" xfId="0" applyFont="1" applyFill="1" applyBorder="1" applyAlignment="1" applyProtection="1">
      <alignment horizontal="left" vertical="top" wrapText="1"/>
    </xf>
    <xf numFmtId="0" fontId="35" fillId="0" borderId="49" xfId="0" applyFont="1" applyBorder="1" applyAlignment="1" applyProtection="1">
      <alignment horizontal="center" vertical="top"/>
    </xf>
    <xf numFmtId="0" fontId="35" fillId="0" borderId="49" xfId="0" applyFont="1" applyBorder="1" applyAlignment="1" applyProtection="1">
      <alignment vertical="top" wrapText="1"/>
    </xf>
    <xf numFmtId="0" fontId="35" fillId="0" borderId="47" xfId="0" applyFont="1" applyFill="1" applyBorder="1" applyAlignment="1" applyProtection="1">
      <alignment horizontal="center" vertical="top"/>
      <protection locked="0"/>
    </xf>
    <xf numFmtId="0" fontId="77" fillId="0" borderId="47" xfId="0" applyFont="1" applyFill="1" applyBorder="1" applyAlignment="1" applyProtection="1">
      <alignment horizontal="center" vertical="top"/>
      <protection locked="0"/>
    </xf>
    <xf numFmtId="0" fontId="35" fillId="0" borderId="49" xfId="0" applyFont="1" applyFill="1" applyBorder="1" applyAlignment="1" applyProtection="1">
      <alignment horizontal="left" vertical="top" wrapText="1"/>
      <protection locked="0"/>
    </xf>
    <xf numFmtId="0" fontId="35" fillId="2" borderId="47" xfId="0" applyFont="1" applyFill="1" applyBorder="1" applyAlignment="1" applyProtection="1">
      <alignment horizontal="center" vertical="top"/>
      <protection locked="0"/>
    </xf>
    <xf numFmtId="0" fontId="77" fillId="2" borderId="47" xfId="0" applyFont="1" applyFill="1" applyBorder="1" applyAlignment="1" applyProtection="1">
      <alignment horizontal="center" vertical="top"/>
      <protection locked="0"/>
    </xf>
    <xf numFmtId="0" fontId="78" fillId="2" borderId="49" xfId="0" applyFont="1" applyFill="1" applyBorder="1" applyAlignment="1" applyProtection="1">
      <alignment horizontal="left" vertical="top" wrapText="1"/>
      <protection locked="0"/>
    </xf>
    <xf numFmtId="0" fontId="35" fillId="0" borderId="47" xfId="0" applyFont="1" applyBorder="1" applyAlignment="1" applyProtection="1">
      <alignment horizontal="center" vertical="top"/>
    </xf>
    <xf numFmtId="0" fontId="35" fillId="0" borderId="47" xfId="0" applyFont="1" applyBorder="1" applyAlignment="1" applyProtection="1">
      <alignment vertical="top" wrapText="1"/>
    </xf>
    <xf numFmtId="0" fontId="35" fillId="0" borderId="47" xfId="0" applyFont="1" applyFill="1" applyBorder="1" applyAlignment="1" applyProtection="1">
      <alignment horizontal="left" vertical="top" wrapText="1"/>
      <protection locked="0"/>
    </xf>
    <xf numFmtId="0" fontId="78" fillId="2" borderId="47" xfId="0" applyFont="1" applyFill="1" applyBorder="1" applyAlignment="1" applyProtection="1">
      <alignment horizontal="left" vertical="top" wrapText="1"/>
      <protection locked="0"/>
    </xf>
    <xf numFmtId="0" fontId="75" fillId="2" borderId="50" xfId="0" applyFont="1" applyFill="1" applyBorder="1" applyAlignment="1" applyProtection="1">
      <alignment horizontal="left" vertical="top"/>
    </xf>
    <xf numFmtId="0" fontId="35" fillId="2" borderId="22" xfId="0" applyFont="1" applyFill="1" applyBorder="1" applyAlignment="1" applyProtection="1">
      <alignment horizontal="center" vertical="top"/>
    </xf>
    <xf numFmtId="0" fontId="35" fillId="2" borderId="22" xfId="0" applyFont="1" applyFill="1" applyBorder="1" applyAlignment="1" applyProtection="1">
      <alignment vertical="top"/>
    </xf>
    <xf numFmtId="0" fontId="35" fillId="2" borderId="22" xfId="0" applyFont="1" applyFill="1" applyBorder="1" applyAlignment="1" applyProtection="1">
      <alignment horizontal="center" vertical="top"/>
      <protection locked="0"/>
    </xf>
    <xf numFmtId="0" fontId="77" fillId="2" borderId="22" xfId="0" applyFont="1" applyFill="1" applyBorder="1" applyAlignment="1" applyProtection="1">
      <alignment horizontal="center" vertical="top"/>
      <protection locked="0"/>
    </xf>
    <xf numFmtId="0" fontId="35" fillId="2" borderId="22" xfId="0" applyFont="1" applyFill="1" applyBorder="1" applyAlignment="1" applyProtection="1">
      <alignment horizontal="left" vertical="top" wrapText="1"/>
      <protection locked="0"/>
    </xf>
    <xf numFmtId="0" fontId="78" fillId="2" borderId="30" xfId="0" applyFont="1" applyFill="1" applyBorder="1" applyAlignment="1" applyProtection="1">
      <alignment horizontal="left" vertical="top" wrapText="1"/>
      <protection locked="0"/>
    </xf>
    <xf numFmtId="0" fontId="77" fillId="0" borderId="47" xfId="0" applyFont="1" applyBorder="1" applyAlignment="1" applyProtection="1">
      <alignment vertical="top" wrapText="1"/>
    </xf>
    <xf numFmtId="0" fontId="35" fillId="0" borderId="47" xfId="0" applyFont="1" applyBorder="1" applyAlignment="1" applyProtection="1">
      <alignment horizontal="center" vertical="top" wrapText="1"/>
    </xf>
    <xf numFmtId="0" fontId="81" fillId="0" borderId="47" xfId="0" applyFont="1" applyBorder="1" applyAlignment="1" applyProtection="1">
      <alignment vertical="top" wrapText="1"/>
    </xf>
    <xf numFmtId="0" fontId="82" fillId="0" borderId="47" xfId="0" applyFont="1" applyBorder="1" applyAlignment="1" applyProtection="1">
      <alignment vertical="top" wrapText="1"/>
    </xf>
    <xf numFmtId="0" fontId="35" fillId="0" borderId="47" xfId="0" applyFont="1" applyFill="1" applyBorder="1" applyAlignment="1" applyProtection="1">
      <alignment horizontal="center" vertical="top" wrapText="1"/>
    </xf>
    <xf numFmtId="0" fontId="35" fillId="0" borderId="47" xfId="0" applyFont="1" applyFill="1" applyBorder="1" applyAlignment="1" applyProtection="1">
      <alignment vertical="top" wrapText="1"/>
    </xf>
    <xf numFmtId="0" fontId="35" fillId="0" borderId="0" xfId="0" applyFont="1" applyFill="1" applyAlignment="1" applyProtection="1">
      <alignment vertical="top"/>
      <protection locked="0"/>
    </xf>
    <xf numFmtId="0" fontId="78" fillId="2" borderId="47" xfId="0" applyFont="1" applyFill="1" applyBorder="1" applyAlignment="1" applyProtection="1">
      <alignment vertical="top" wrapText="1"/>
      <protection locked="0"/>
    </xf>
    <xf numFmtId="0" fontId="78" fillId="2" borderId="31" xfId="0" applyFont="1" applyFill="1" applyBorder="1" applyAlignment="1" applyProtection="1">
      <alignment vertical="top" wrapText="1"/>
      <protection locked="0"/>
    </xf>
    <xf numFmtId="0" fontId="81" fillId="0" borderId="46" xfId="0" applyFont="1" applyBorder="1" applyAlignment="1" applyProtection="1">
      <alignment vertical="top" wrapText="1"/>
    </xf>
    <xf numFmtId="0" fontId="35" fillId="0" borderId="46" xfId="0" applyFont="1" applyFill="1" applyBorder="1" applyAlignment="1" applyProtection="1">
      <alignment horizontal="left" vertical="top" wrapText="1"/>
      <protection locked="0"/>
    </xf>
    <xf numFmtId="0" fontId="78" fillId="2" borderId="46" xfId="0" applyFont="1" applyFill="1" applyBorder="1" applyAlignment="1" applyProtection="1">
      <alignment horizontal="left" vertical="top" wrapText="1"/>
      <protection locked="0"/>
    </xf>
    <xf numFmtId="0" fontId="81" fillId="0" borderId="47" xfId="0" applyFont="1" applyFill="1" applyBorder="1" applyAlignment="1" applyProtection="1">
      <alignment vertical="top" wrapText="1"/>
    </xf>
    <xf numFmtId="0" fontId="79" fillId="0" borderId="47" xfId="0" applyFont="1" applyBorder="1" applyAlignment="1" applyProtection="1">
      <alignment vertical="top" wrapText="1"/>
    </xf>
    <xf numFmtId="0" fontId="35" fillId="2" borderId="47" xfId="0" applyFont="1" applyFill="1" applyBorder="1" applyAlignment="1" applyProtection="1">
      <alignment horizontal="center" vertical="top" wrapText="1"/>
    </xf>
    <xf numFmtId="0" fontId="80" fillId="2" borderId="47" xfId="0" applyFont="1" applyFill="1" applyBorder="1" applyAlignment="1" applyProtection="1">
      <alignment vertical="top" wrapText="1"/>
    </xf>
    <xf numFmtId="0" fontId="35" fillId="2" borderId="47" xfId="0" applyFont="1" applyFill="1" applyBorder="1" applyAlignment="1" applyProtection="1">
      <alignment horizontal="left" vertical="top" wrapText="1"/>
      <protection locked="0"/>
    </xf>
    <xf numFmtId="0" fontId="35" fillId="2" borderId="22" xfId="0" applyFont="1" applyFill="1" applyBorder="1" applyAlignment="1" applyProtection="1">
      <alignment horizontal="center" vertical="top" wrapText="1"/>
    </xf>
    <xf numFmtId="0" fontId="81" fillId="2" borderId="22" xfId="0" applyFont="1" applyFill="1" applyBorder="1" applyAlignment="1" applyProtection="1">
      <alignment vertical="top" wrapText="1"/>
    </xf>
    <xf numFmtId="0" fontId="35" fillId="0" borderId="46" xfId="0" applyFont="1" applyBorder="1" applyAlignment="1" applyProtection="1">
      <alignment horizontal="center" vertical="top" wrapText="1"/>
    </xf>
    <xf numFmtId="0" fontId="77" fillId="0" borderId="0" xfId="0" applyFont="1" applyAlignment="1" applyProtection="1">
      <alignment horizontal="left" vertical="top"/>
    </xf>
    <xf numFmtId="0" fontId="35" fillId="0" borderId="0" xfId="0" applyFont="1" applyAlignment="1" applyProtection="1">
      <alignment horizontal="center" vertical="top"/>
      <protection locked="0"/>
    </xf>
    <xf numFmtId="0" fontId="35" fillId="0" borderId="0" xfId="0" applyFont="1" applyAlignment="1" applyProtection="1">
      <alignment horizontal="left" vertical="top" wrapText="1"/>
      <protection locked="0"/>
    </xf>
    <xf numFmtId="0" fontId="77" fillId="0" borderId="0" xfId="0" applyFont="1" applyAlignment="1" applyProtection="1">
      <alignment horizontal="left" vertical="top" wrapText="1"/>
      <protection locked="0"/>
    </xf>
    <xf numFmtId="0" fontId="35"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8" fillId="4" borderId="14" xfId="0" applyFont="1" applyFill="1" applyBorder="1" applyAlignment="1">
      <alignment horizontal="center" vertical="top"/>
    </xf>
    <xf numFmtId="0" fontId="8" fillId="3" borderId="18" xfId="0" applyFont="1" applyFill="1" applyBorder="1" applyAlignment="1">
      <alignment horizontal="left" vertical="top" indent="2"/>
    </xf>
    <xf numFmtId="0" fontId="7" fillId="6" borderId="5" xfId="0" applyFont="1" applyFill="1" applyBorder="1" applyAlignment="1"/>
    <xf numFmtId="0" fontId="35" fillId="0" borderId="50" xfId="0" applyFont="1" applyBorder="1" applyAlignment="1" applyProtection="1">
      <alignment horizontal="center" vertical="top"/>
    </xf>
    <xf numFmtId="0" fontId="0" fillId="0" borderId="47" xfId="0" applyBorder="1" applyAlignment="1">
      <alignment horizontal="center" vertical="top"/>
    </xf>
    <xf numFmtId="0" fontId="35" fillId="0" borderId="49" xfId="0" applyFont="1" applyBorder="1" applyAlignment="1" applyProtection="1">
      <alignment horizontal="center" vertical="top"/>
    </xf>
    <xf numFmtId="0" fontId="35" fillId="2" borderId="22" xfId="0" applyFont="1" applyFill="1" applyBorder="1" applyAlignment="1" applyProtection="1">
      <alignment horizontal="center" vertical="top"/>
      <protection locked="0"/>
    </xf>
    <xf numFmtId="0" fontId="78" fillId="0" borderId="47" xfId="0" applyFont="1" applyBorder="1" applyAlignment="1" applyProtection="1">
      <alignment vertical="top" wrapText="1"/>
    </xf>
    <xf numFmtId="0" fontId="86" fillId="0" borderId="47" xfId="0" applyFont="1" applyBorder="1" applyAlignment="1" applyProtection="1">
      <alignment vertical="top" wrapText="1"/>
    </xf>
    <xf numFmtId="0" fontId="87" fillId="0" borderId="47" xfId="0" applyFont="1" applyBorder="1" applyAlignment="1" applyProtection="1">
      <alignment vertical="top" wrapText="1"/>
    </xf>
    <xf numFmtId="0" fontId="88" fillId="0" borderId="47" xfId="0" applyFont="1" applyBorder="1" applyAlignment="1" applyProtection="1">
      <alignment horizontal="center" vertical="top"/>
    </xf>
    <xf numFmtId="0" fontId="88" fillId="0" borderId="47" xfId="0" applyFont="1" applyBorder="1" applyAlignment="1" applyProtection="1">
      <alignment horizontal="center" vertical="top" wrapText="1"/>
    </xf>
    <xf numFmtId="0" fontId="89" fillId="0" borderId="47" xfId="0" applyFont="1" applyBorder="1" applyAlignment="1" applyProtection="1">
      <alignment vertical="top" wrapText="1"/>
    </xf>
    <xf numFmtId="0" fontId="88" fillId="0" borderId="0" xfId="0" applyFont="1" applyAlignment="1" applyProtection="1">
      <alignment horizontal="center" vertical="top"/>
    </xf>
    <xf numFmtId="49" fontId="88" fillId="0" borderId="0" xfId="0" applyNumberFormat="1" applyFont="1" applyBorder="1" applyAlignment="1" applyProtection="1">
      <alignment horizontal="center" vertical="top"/>
    </xf>
    <xf numFmtId="0" fontId="90" fillId="2" borderId="18" xfId="0" applyFont="1" applyFill="1" applyBorder="1" applyAlignment="1" applyProtection="1">
      <alignment horizontal="center" vertical="top"/>
    </xf>
    <xf numFmtId="0" fontId="88" fillId="30" borderId="49" xfId="0" applyFont="1" applyFill="1" applyBorder="1" applyAlignment="1" applyProtection="1">
      <alignment horizontal="center" vertical="top" wrapText="1"/>
    </xf>
    <xf numFmtId="0" fontId="88" fillId="30" borderId="47" xfId="0" applyFont="1" applyFill="1" applyBorder="1" applyAlignment="1" applyProtection="1">
      <alignment horizontal="center" vertical="top" wrapText="1"/>
    </xf>
    <xf numFmtId="0" fontId="87" fillId="30" borderId="47" xfId="0" applyFont="1" applyFill="1" applyBorder="1" applyAlignment="1" applyProtection="1">
      <alignment horizontal="center" vertical="top" wrapText="1"/>
    </xf>
    <xf numFmtId="0" fontId="88" fillId="2" borderId="22" xfId="0" applyFont="1" applyFill="1" applyBorder="1" applyAlignment="1" applyProtection="1">
      <alignment horizontal="center" vertical="top"/>
    </xf>
    <xf numFmtId="0" fontId="87" fillId="0" borderId="47" xfId="0" applyFont="1" applyBorder="1" applyAlignment="1" applyProtection="1">
      <alignment horizontal="center" vertical="top" wrapText="1"/>
    </xf>
    <xf numFmtId="0" fontId="87" fillId="0" borderId="47" xfId="0" applyFont="1" applyFill="1" applyBorder="1" applyAlignment="1" applyProtection="1">
      <alignment horizontal="center" vertical="top" wrapText="1"/>
    </xf>
    <xf numFmtId="0" fontId="87" fillId="2" borderId="22" xfId="0" applyFont="1" applyFill="1" applyBorder="1" applyAlignment="1" applyProtection="1">
      <alignment horizontal="center" vertical="top" wrapText="1"/>
    </xf>
    <xf numFmtId="0" fontId="88" fillId="0" borderId="0" xfId="0" applyFont="1" applyFill="1" applyAlignment="1" applyProtection="1">
      <alignment horizontal="center" vertical="top"/>
    </xf>
    <xf numFmtId="0" fontId="75" fillId="0" borderId="26" xfId="0" applyFont="1" applyFill="1" applyBorder="1" applyAlignment="1" applyProtection="1">
      <alignment vertical="top"/>
    </xf>
    <xf numFmtId="0" fontId="90" fillId="0" borderId="38" xfId="0" applyFont="1" applyBorder="1" applyAlignment="1" applyProtection="1">
      <alignment horizontal="center" vertical="top"/>
    </xf>
    <xf numFmtId="0" fontId="78" fillId="2" borderId="47" xfId="0" applyFont="1" applyFill="1" applyBorder="1" applyAlignment="1" applyProtection="1">
      <alignment horizontal="center" vertical="top"/>
      <protection locked="0"/>
    </xf>
    <xf numFmtId="0" fontId="78" fillId="0" borderId="47" xfId="0" applyFont="1" applyFill="1" applyBorder="1" applyAlignment="1" applyProtection="1">
      <alignment horizontal="center" vertical="top"/>
      <protection locked="0"/>
    </xf>
    <xf numFmtId="0" fontId="78" fillId="0" borderId="47" xfId="0" applyFont="1" applyFill="1" applyBorder="1" applyAlignment="1" applyProtection="1">
      <alignment horizontal="left" vertical="top" wrapText="1"/>
      <protection locked="0"/>
    </xf>
    <xf numFmtId="0" fontId="86" fillId="0" borderId="47" xfId="0" applyFont="1" applyFill="1" applyBorder="1" applyAlignment="1" applyProtection="1">
      <alignment vertical="top" wrapText="1"/>
    </xf>
    <xf numFmtId="0" fontId="59" fillId="0" borderId="47" xfId="0" applyFont="1" applyBorder="1" applyAlignment="1" applyProtection="1">
      <alignment vertical="top" wrapText="1"/>
    </xf>
    <xf numFmtId="0" fontId="16" fillId="0" borderId="0" xfId="0" applyFont="1"/>
    <xf numFmtId="0" fontId="35" fillId="30" borderId="22" xfId="0" applyFont="1" applyFill="1" applyBorder="1" applyAlignment="1" applyProtection="1">
      <alignment vertical="top"/>
      <protection locked="0"/>
    </xf>
    <xf numFmtId="0" fontId="35" fillId="30" borderId="30" xfId="0" applyFont="1" applyFill="1" applyBorder="1" applyAlignment="1" applyProtection="1">
      <alignment vertical="top"/>
      <protection locked="0"/>
    </xf>
    <xf numFmtId="0" fontId="78" fillId="0" borderId="47" xfId="0" applyFont="1" applyFill="1" applyBorder="1" applyAlignment="1" applyProtection="1">
      <alignment vertical="top" wrapText="1"/>
    </xf>
    <xf numFmtId="0" fontId="81" fillId="0" borderId="46" xfId="0" applyFont="1" applyFill="1" applyBorder="1" applyAlignment="1" applyProtection="1">
      <alignment vertical="top" wrapText="1"/>
    </xf>
    <xf numFmtId="0" fontId="90" fillId="0" borderId="47" xfId="0" applyFont="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94" fillId="0" borderId="47" xfId="0" applyFont="1" applyBorder="1" applyAlignment="1" applyProtection="1">
      <alignment horizontal="center" vertical="top" wrapText="1"/>
    </xf>
    <xf numFmtId="0" fontId="94" fillId="0" borderId="47" xfId="0" applyFont="1" applyFill="1" applyBorder="1" applyAlignment="1" applyProtection="1">
      <alignment horizontal="center" vertical="top" wrapText="1"/>
    </xf>
    <xf numFmtId="0" fontId="91" fillId="0" borderId="47" xfId="0" applyFont="1" applyBorder="1" applyAlignment="1" applyProtection="1">
      <alignment horizontal="center" vertical="top" wrapText="1"/>
    </xf>
    <xf numFmtId="0" fontId="91"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4" fillId="0" borderId="0" xfId="0" applyFont="1" applyAlignment="1">
      <alignment vertical="top"/>
    </xf>
    <xf numFmtId="0" fontId="11" fillId="0" borderId="22" xfId="0" applyFont="1" applyFill="1" applyBorder="1" applyAlignment="1" applyProtection="1">
      <alignment horizontal="left" vertical="top"/>
    </xf>
    <xf numFmtId="0" fontId="41"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41" fillId="0" borderId="31" xfId="0" quotePrefix="1" applyNumberFormat="1" applyFont="1" applyFill="1" applyBorder="1" applyAlignment="1" applyProtection="1">
      <alignment horizontal="left" indent="1"/>
      <protection locked="0"/>
    </xf>
    <xf numFmtId="168" fontId="41" fillId="0" borderId="19" xfId="0" applyNumberFormat="1" applyFont="1" applyFill="1" applyBorder="1" applyAlignment="1" applyProtection="1">
      <alignment horizontal="left"/>
      <protection locked="0"/>
    </xf>
    <xf numFmtId="0" fontId="0" fillId="0" borderId="0" xfId="0" applyAlignment="1">
      <alignment horizontal="right" vertical="top"/>
    </xf>
    <xf numFmtId="0" fontId="31" fillId="0" borderId="0" xfId="0" applyFont="1" applyAlignment="1">
      <alignment horizontal="left" vertical="top"/>
    </xf>
    <xf numFmtId="0" fontId="62" fillId="0" borderId="0" xfId="0" applyFont="1" applyAlignment="1">
      <alignment horizontal="left" vertical="top" wrapText="1"/>
    </xf>
    <xf numFmtId="0" fontId="62" fillId="0" borderId="0" xfId="0" applyFont="1" applyAlignment="1">
      <alignment horizontal="left" vertical="top"/>
    </xf>
    <xf numFmtId="0" fontId="62" fillId="0" borderId="47" xfId="0" applyFont="1" applyBorder="1" applyAlignment="1">
      <alignment vertical="top"/>
    </xf>
    <xf numFmtId="0" fontId="62" fillId="0" borderId="47" xfId="0" applyFont="1" applyBorder="1" applyAlignment="1">
      <alignment vertical="top" wrapText="1"/>
    </xf>
    <xf numFmtId="0" fontId="0" fillId="2" borderId="47" xfId="0" applyFill="1" applyBorder="1" applyAlignment="1">
      <alignment horizontal="center" vertical="top"/>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7" fillId="6" borderId="39" xfId="0" applyFont="1" applyFill="1" applyBorder="1" applyAlignment="1" applyProtection="1">
      <alignment vertical="center"/>
      <protection locked="0"/>
    </xf>
    <xf numFmtId="0" fontId="7" fillId="6" borderId="11" xfId="0" applyFont="1" applyFill="1" applyBorder="1" applyAlignment="1" applyProtection="1">
      <alignment vertical="center"/>
      <protection locked="0"/>
    </xf>
    <xf numFmtId="0" fontId="7" fillId="6" borderId="6" xfId="0" applyFont="1" applyFill="1" applyBorder="1" applyAlignment="1" applyProtection="1">
      <alignment horizontal="center" vertical="center"/>
      <protection locked="0"/>
    </xf>
    <xf numFmtId="0" fontId="8" fillId="6" borderId="39" xfId="0" applyFont="1" applyFill="1" applyBorder="1" applyAlignment="1"/>
    <xf numFmtId="0" fontId="7" fillId="6" borderId="11" xfId="0" applyFont="1" applyFill="1" applyBorder="1" applyAlignment="1"/>
    <xf numFmtId="0" fontId="7" fillId="6" borderId="48" xfId="0" applyFont="1" applyFill="1" applyBorder="1" applyAlignment="1"/>
    <xf numFmtId="0" fontId="8" fillId="6" borderId="48" xfId="0" applyFont="1" applyFill="1" applyBorder="1" applyAlignment="1">
      <alignment horizontal="right"/>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5" fillId="6" borderId="52" xfId="0" applyFont="1" applyFill="1" applyBorder="1" applyAlignment="1">
      <alignment vertical="top"/>
    </xf>
    <xf numFmtId="0" fontId="7" fillId="6" borderId="41" xfId="0" applyFont="1" applyFill="1" applyBorder="1" applyAlignment="1">
      <alignment vertical="top"/>
    </xf>
    <xf numFmtId="0" fontId="95" fillId="6" borderId="52" xfId="0" applyFont="1" applyFill="1" applyBorder="1" applyAlignment="1">
      <alignment horizontal="center" vertical="top"/>
    </xf>
    <xf numFmtId="49" fontId="7" fillId="6" borderId="31" xfId="0" applyNumberFormat="1" applyFont="1" applyFill="1" applyBorder="1" applyAlignment="1" applyProtection="1">
      <alignment horizontal="center" vertical="top"/>
      <protection locked="0"/>
    </xf>
    <xf numFmtId="49" fontId="7" fillId="6" borderId="20"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49" fontId="7" fillId="6" borderId="23" xfId="0" applyNumberFormat="1" applyFont="1" applyFill="1" applyBorder="1" applyAlignment="1" applyProtection="1">
      <alignment horizontal="center" vertical="top"/>
      <protection locked="0"/>
    </xf>
    <xf numFmtId="0" fontId="8" fillId="6" borderId="4" xfId="0" applyFont="1" applyFill="1" applyBorder="1" applyAlignment="1" applyProtection="1">
      <alignment horizontal="center" vertical="top"/>
      <protection locked="0"/>
    </xf>
    <xf numFmtId="49" fontId="7" fillId="6" borderId="30" xfId="0" applyNumberFormat="1" applyFont="1" applyFill="1" applyBorder="1" applyAlignment="1" applyProtection="1">
      <alignment horizontal="center" vertical="top"/>
      <protection locked="0"/>
    </xf>
    <xf numFmtId="0" fontId="73" fillId="0" borderId="0" xfId="0" applyFont="1" applyFill="1" applyAlignment="1">
      <alignment horizontal="left" vertical="top" wrapText="1"/>
    </xf>
    <xf numFmtId="0" fontId="0" fillId="0" borderId="0" xfId="0" applyFill="1" applyAlignment="1">
      <alignment vertical="top"/>
    </xf>
    <xf numFmtId="0" fontId="0" fillId="33" borderId="0" xfId="0" applyFill="1" applyAlignment="1">
      <alignment vertical="top"/>
    </xf>
    <xf numFmtId="0" fontId="0" fillId="20" borderId="0" xfId="0" applyFill="1" applyAlignment="1">
      <alignment vertical="top"/>
    </xf>
    <xf numFmtId="0" fontId="0" fillId="10" borderId="0" xfId="0" applyFill="1" applyAlignment="1">
      <alignment vertical="top"/>
    </xf>
    <xf numFmtId="0" fontId="0" fillId="34" borderId="0" xfId="0" applyFill="1" applyAlignment="1">
      <alignment vertical="top"/>
    </xf>
    <xf numFmtId="0" fontId="0" fillId="32" borderId="0" xfId="0" applyFill="1" applyAlignment="1">
      <alignment vertical="top"/>
    </xf>
    <xf numFmtId="0" fontId="16" fillId="0" borderId="0" xfId="0" applyFont="1" applyAlignment="1">
      <alignment vertical="top"/>
    </xf>
    <xf numFmtId="0" fontId="0" fillId="34" borderId="47" xfId="0" applyFill="1" applyBorder="1" applyAlignment="1">
      <alignment vertical="top"/>
    </xf>
    <xf numFmtId="0" fontId="0" fillId="20" borderId="47" xfId="0" applyFill="1" applyBorder="1" applyAlignment="1">
      <alignment vertical="top"/>
    </xf>
    <xf numFmtId="0" fontId="0" fillId="33" borderId="31" xfId="0" applyFill="1" applyBorder="1" applyAlignment="1">
      <alignment vertical="top"/>
    </xf>
    <xf numFmtId="0" fontId="0" fillId="33" borderId="47" xfId="0" applyFill="1" applyBorder="1" applyAlignment="1">
      <alignment vertical="top"/>
    </xf>
    <xf numFmtId="0" fontId="0" fillId="20" borderId="47" xfId="0" applyFill="1" applyBorder="1" applyAlignment="1">
      <alignment vertical="top" wrapText="1"/>
    </xf>
    <xf numFmtId="0" fontId="0" fillId="10" borderId="47" xfId="0" applyFill="1" applyBorder="1" applyAlignment="1">
      <alignment vertical="top" wrapText="1"/>
    </xf>
    <xf numFmtId="0" fontId="0" fillId="32" borderId="47" xfId="0" applyFill="1" applyBorder="1" applyAlignment="1">
      <alignment vertical="top"/>
    </xf>
    <xf numFmtId="0" fontId="0" fillId="10" borderId="47" xfId="0" applyFill="1" applyBorder="1" applyAlignment="1">
      <alignment vertical="top"/>
    </xf>
    <xf numFmtId="167" fontId="0" fillId="34"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3" borderId="31" xfId="0" applyNumberFormat="1" applyFill="1" applyBorder="1" applyAlignment="1">
      <alignment horizontal="center" vertical="top"/>
    </xf>
    <xf numFmtId="167" fontId="0" fillId="33" borderId="47" xfId="0" applyNumberFormat="1" applyFill="1" applyBorder="1" applyAlignment="1">
      <alignment horizontal="center" vertical="top"/>
    </xf>
    <xf numFmtId="167" fontId="0" fillId="32" borderId="47" xfId="0" applyNumberFormat="1" applyFill="1" applyBorder="1" applyAlignment="1">
      <alignment horizontal="center" vertical="top"/>
    </xf>
    <xf numFmtId="0" fontId="35" fillId="0" borderId="0" xfId="0" applyFont="1" applyBorder="1" applyAlignment="1" applyProtection="1">
      <alignment vertical="top"/>
    </xf>
    <xf numFmtId="0" fontId="35" fillId="0" borderId="0" xfId="0" applyFont="1" applyBorder="1" applyAlignment="1" applyProtection="1">
      <alignment horizontal="left" vertical="top"/>
    </xf>
    <xf numFmtId="0" fontId="35" fillId="2" borderId="0" xfId="0" applyFont="1" applyFill="1" applyAlignment="1" applyProtection="1">
      <alignment horizontal="left" vertical="top"/>
    </xf>
    <xf numFmtId="0" fontId="35" fillId="2" borderId="0" xfId="0" applyFont="1" applyFill="1" applyAlignment="1" applyProtection="1">
      <alignment horizontal="center" vertical="top"/>
    </xf>
    <xf numFmtId="49" fontId="35" fillId="2" borderId="18" xfId="0" applyNumberFormat="1" applyFont="1" applyFill="1" applyBorder="1" applyAlignment="1" applyProtection="1">
      <alignment horizontal="left" vertical="top"/>
    </xf>
    <xf numFmtId="0" fontId="35" fillId="2" borderId="22" xfId="0" applyFont="1" applyFill="1" applyBorder="1" applyAlignment="1" applyProtection="1">
      <alignment horizontal="center" vertical="top"/>
      <protection locked="0"/>
    </xf>
    <xf numFmtId="0" fontId="8" fillId="5" borderId="26" xfId="0" applyFont="1" applyFill="1" applyBorder="1" applyAlignment="1" applyProtection="1">
      <alignment vertical="top"/>
    </xf>
    <xf numFmtId="0" fontId="8" fillId="5" borderId="25" xfId="0" applyFont="1" applyFill="1" applyBorder="1" applyAlignment="1" applyProtection="1">
      <alignment vertical="top"/>
    </xf>
    <xf numFmtId="0" fontId="8" fillId="5" borderId="33" xfId="0" applyFont="1" applyFill="1" applyBorder="1" applyAlignment="1" applyProtection="1">
      <alignment vertical="top"/>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49" fontId="11" fillId="0" borderId="31" xfId="0" applyNumberFormat="1" applyFont="1" applyBorder="1" applyAlignment="1" applyProtection="1">
      <alignment horizontal="center" vertical="top" wrapText="1"/>
      <protection locked="0"/>
    </xf>
    <xf numFmtId="0" fontId="12" fillId="0" borderId="38" xfId="0" applyFont="1" applyBorder="1" applyAlignment="1" applyProtection="1">
      <alignment horizontal="center" vertical="top" wrapText="1"/>
      <protection locked="0"/>
    </xf>
    <xf numFmtId="0" fontId="77" fillId="2" borderId="30" xfId="0" applyFont="1" applyFill="1" applyBorder="1" applyAlignment="1" applyProtection="1">
      <alignment horizontal="center" vertical="top"/>
      <protection locked="0"/>
    </xf>
    <xf numFmtId="0" fontId="78" fillId="2" borderId="31" xfId="0" applyFont="1" applyFill="1" applyBorder="1" applyAlignment="1" applyProtection="1">
      <alignment horizontal="center" vertical="top"/>
      <protection locked="0"/>
    </xf>
    <xf numFmtId="0" fontId="78" fillId="2" borderId="46" xfId="0" applyFont="1" applyFill="1" applyBorder="1" applyAlignment="1" applyProtection="1">
      <alignment horizontal="center" vertical="top"/>
      <protection locked="0"/>
    </xf>
    <xf numFmtId="0" fontId="78" fillId="2" borderId="30" xfId="0" applyFont="1" applyFill="1" applyBorder="1" applyAlignment="1" applyProtection="1">
      <alignment horizontal="center" vertical="top"/>
      <protection locked="0"/>
    </xf>
    <xf numFmtId="0" fontId="35" fillId="0" borderId="49" xfId="0" applyFont="1" applyFill="1" applyBorder="1" applyAlignment="1" applyProtection="1">
      <alignment horizontal="center" vertical="top"/>
      <protection locked="0"/>
    </xf>
    <xf numFmtId="0" fontId="8" fillId="6" borderId="31" xfId="0" applyFont="1" applyFill="1" applyBorder="1" applyAlignment="1" applyProtection="1">
      <alignment horizontal="center" vertical="top"/>
      <protection locked="0"/>
    </xf>
    <xf numFmtId="0" fontId="8" fillId="6" borderId="47" xfId="0" applyFont="1" applyFill="1" applyBorder="1" applyAlignment="1" applyProtection="1">
      <alignment horizontal="center" vertical="top"/>
      <protection locked="0"/>
    </xf>
    <xf numFmtId="0" fontId="0" fillId="0" borderId="0" xfId="0" applyFill="1" applyBorder="1" applyProtection="1"/>
    <xf numFmtId="0" fontId="85" fillId="0" borderId="47" xfId="0" applyFont="1" applyBorder="1" applyAlignment="1" applyProtection="1">
      <alignment horizontal="center" vertical="top" wrapText="1"/>
    </xf>
    <xf numFmtId="0" fontId="62" fillId="0" borderId="0" xfId="0" applyFont="1" applyAlignment="1">
      <alignment horizontal="left" vertical="top" wrapText="1"/>
    </xf>
    <xf numFmtId="0" fontId="62" fillId="0" borderId="46" xfId="0" applyFont="1" applyBorder="1" applyAlignment="1">
      <alignment horizontal="left" vertical="top" wrapText="1"/>
    </xf>
    <xf numFmtId="0" fontId="62" fillId="0" borderId="49" xfId="0" applyFont="1" applyBorder="1" applyAlignment="1">
      <alignment horizontal="left" vertical="top" wrapText="1"/>
    </xf>
    <xf numFmtId="0" fontId="62" fillId="0" borderId="31" xfId="0" applyFont="1" applyBorder="1" applyAlignment="1">
      <alignment horizontal="left" vertical="top" wrapText="1"/>
    </xf>
    <xf numFmtId="0" fontId="0" fillId="0" borderId="46" xfId="0" applyBorder="1" applyAlignment="1">
      <alignment horizontal="left" vertical="top" wrapText="1"/>
    </xf>
    <xf numFmtId="0" fontId="0" fillId="0" borderId="31"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47" xfId="0" applyBorder="1" applyAlignment="1">
      <alignment horizontal="center" vertical="top"/>
    </xf>
    <xf numFmtId="0" fontId="73" fillId="2" borderId="0" xfId="0" applyFont="1" applyFill="1" applyAlignment="1">
      <alignment horizontal="left" vertical="top" wrapText="1"/>
    </xf>
    <xf numFmtId="0" fontId="0" fillId="0" borderId="46" xfId="0" applyBorder="1" applyAlignment="1">
      <alignment horizontal="center" vertical="top"/>
    </xf>
    <xf numFmtId="0" fontId="0" fillId="0" borderId="31" xfId="0" applyBorder="1" applyAlignment="1">
      <alignment horizontal="center" vertical="top"/>
    </xf>
    <xf numFmtId="0" fontId="16" fillId="0" borderId="38" xfId="0" applyFont="1" applyBorder="1" applyAlignment="1">
      <alignment horizontal="center" vertical="top" wrapText="1"/>
    </xf>
    <xf numFmtId="0" fontId="16" fillId="0" borderId="38" xfId="0" applyFont="1"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30" xfId="0" applyBorder="1" applyAlignment="1">
      <alignment horizontal="center" vertical="top"/>
    </xf>
    <xf numFmtId="0" fontId="0" fillId="0" borderId="26" xfId="0" applyBorder="1" applyAlignment="1">
      <alignment horizontal="center" vertical="top"/>
    </xf>
    <xf numFmtId="0" fontId="0" fillId="0" borderId="24" xfId="0" applyBorder="1" applyAlignment="1">
      <alignment horizontal="center" vertical="top"/>
    </xf>
    <xf numFmtId="0" fontId="0" fillId="0" borderId="27" xfId="0" applyBorder="1" applyAlignment="1">
      <alignment horizontal="center" vertical="top"/>
    </xf>
    <xf numFmtId="0" fontId="0" fillId="0" borderId="19" xfId="0" applyBorder="1" applyAlignment="1">
      <alignment horizontal="center" vertical="top"/>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8" fillId="4" borderId="32" xfId="0" applyFont="1" applyFill="1" applyBorder="1" applyAlignment="1">
      <alignment horizontal="left" vertical="top"/>
    </xf>
    <xf numFmtId="0" fontId="8" fillId="4" borderId="25" xfId="0" applyFont="1" applyFill="1" applyBorder="1" applyAlignment="1">
      <alignment horizontal="left" vertical="top"/>
    </xf>
    <xf numFmtId="0" fontId="8" fillId="4" borderId="24" xfId="0" applyFont="1" applyFill="1" applyBorder="1" applyAlignment="1">
      <alignment horizontal="left" vertical="top"/>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95" fillId="6" borderId="16" xfId="0" applyFont="1" applyFill="1" applyBorder="1" applyAlignment="1">
      <alignment horizontal="center" vertical="top"/>
    </xf>
    <xf numFmtId="0" fontId="95" fillId="6" borderId="15" xfId="0" applyFont="1" applyFill="1" applyBorder="1" applyAlignment="1">
      <alignment horizontal="center" vertical="top"/>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95" fillId="6" borderId="52" xfId="0" applyFont="1" applyFill="1" applyBorder="1" applyAlignment="1">
      <alignment horizontal="center" vertical="top"/>
    </xf>
    <xf numFmtId="0" fontId="8" fillId="4" borderId="14" xfId="0" applyFont="1" applyFill="1" applyBorder="1" applyAlignment="1">
      <alignment horizontal="right" vertical="top"/>
    </xf>
    <xf numFmtId="49" fontId="7" fillId="3" borderId="25" xfId="0" applyNumberFormat="1" applyFont="1" applyFill="1" applyBorder="1" applyAlignment="1" applyProtection="1">
      <alignment horizontal="left" vertical="top" wrapText="1"/>
      <protection locked="0"/>
    </xf>
    <xf numFmtId="49" fontId="7" fillId="3" borderId="24"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1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7" fillId="5" borderId="17" xfId="0" applyFont="1" applyFill="1" applyBorder="1" applyAlignment="1" applyProtection="1">
      <alignment horizontal="center" vertical="top"/>
      <protection locked="0"/>
    </xf>
    <xf numFmtId="0" fontId="7" fillId="5" borderId="18" xfId="0" applyFont="1" applyFill="1" applyBorder="1" applyAlignment="1" applyProtection="1">
      <alignment horizontal="center" vertical="top"/>
      <protection locked="0"/>
    </xf>
    <xf numFmtId="0" fontId="7" fillId="5" borderId="19" xfId="0" applyFont="1" applyFill="1" applyBorder="1" applyAlignment="1" applyProtection="1">
      <alignment horizontal="center" vertical="top"/>
      <protection locked="0"/>
    </xf>
    <xf numFmtId="0" fontId="7" fillId="5" borderId="20" xfId="0" applyFont="1" applyFill="1" applyBorder="1" applyAlignment="1" applyProtection="1">
      <alignment horizontal="center" vertical="top"/>
      <protection locked="0"/>
    </xf>
    <xf numFmtId="0" fontId="8" fillId="4" borderId="40" xfId="0" applyFont="1" applyFill="1" applyBorder="1" applyAlignment="1">
      <alignment horizontal="center" vertical="top"/>
    </xf>
    <xf numFmtId="0" fontId="8" fillId="4" borderId="14" xfId="0" applyFont="1" applyFill="1" applyBorder="1" applyAlignment="1">
      <alignment horizontal="center" vertical="top"/>
    </xf>
    <xf numFmtId="0" fontId="8" fillId="4" borderId="41" xfId="0" applyFont="1" applyFill="1" applyBorder="1" applyAlignment="1">
      <alignment horizontal="center" vertical="top"/>
    </xf>
    <xf numFmtId="0" fontId="7" fillId="3" borderId="22" xfId="0" applyFont="1" applyFill="1" applyBorder="1" applyAlignment="1" applyProtection="1">
      <alignment horizontal="center" vertical="top"/>
      <protection locked="0"/>
    </xf>
    <xf numFmtId="0" fontId="7" fillId="3" borderId="2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25" xfId="0" applyFont="1" applyFill="1" applyBorder="1" applyAlignment="1" applyProtection="1">
      <alignment horizontal="left" vertical="top"/>
      <protection locked="0"/>
    </xf>
    <xf numFmtId="0" fontId="7" fillId="3" borderId="33" xfId="0" applyFont="1" applyFill="1" applyBorder="1" applyAlignment="1" applyProtection="1">
      <alignment horizontal="left" vertical="top"/>
      <protection locked="0"/>
    </xf>
    <xf numFmtId="0" fontId="7" fillId="3" borderId="0" xfId="0" applyFont="1" applyFill="1" applyBorder="1" applyAlignment="1" applyProtection="1">
      <alignment horizontal="left" vertical="top"/>
      <protection locked="0"/>
    </xf>
    <xf numFmtId="0" fontId="7" fillId="3" borderId="5"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20" xfId="0" applyFont="1" applyFill="1" applyBorder="1" applyAlignment="1" applyProtection="1">
      <alignment horizontal="left" vertical="top"/>
      <protection locked="0"/>
    </xf>
    <xf numFmtId="0" fontId="8" fillId="0" borderId="32" xfId="0" applyFont="1" applyBorder="1" applyAlignment="1">
      <alignment horizontal="left" vertical="top"/>
    </xf>
    <xf numFmtId="0" fontId="8" fillId="0" borderId="25" xfId="0" applyFont="1" applyBorder="1" applyAlignment="1">
      <alignment horizontal="left" vertical="top"/>
    </xf>
    <xf numFmtId="0" fontId="8" fillId="0" borderId="33" xfId="0" applyFont="1" applyBorder="1" applyAlignment="1">
      <alignment horizontal="left" vertical="top"/>
    </xf>
    <xf numFmtId="0" fontId="58" fillId="0" borderId="4"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5" xfId="0" applyFont="1" applyBorder="1" applyAlignment="1" applyProtection="1">
      <alignment horizontal="left" vertical="top" wrapText="1"/>
      <protection locked="0"/>
    </xf>
    <xf numFmtId="0" fontId="58" fillId="0" borderId="6" xfId="0" applyFont="1" applyBorder="1" applyAlignment="1" applyProtection="1">
      <alignment horizontal="left" vertical="top" wrapText="1"/>
      <protection locked="0"/>
    </xf>
    <xf numFmtId="0" fontId="58" fillId="0" borderId="7" xfId="0" applyFont="1" applyBorder="1" applyAlignment="1" applyProtection="1">
      <alignment horizontal="left" vertical="top" wrapText="1"/>
      <protection locked="0"/>
    </xf>
    <xf numFmtId="0" fontId="58" fillId="0" borderId="8" xfId="0" applyFont="1" applyBorder="1" applyAlignment="1" applyProtection="1">
      <alignment horizontal="left" vertical="top" wrapText="1"/>
      <protection locked="0"/>
    </xf>
    <xf numFmtId="0" fontId="8" fillId="6" borderId="28" xfId="0" applyFont="1" applyFill="1" applyBorder="1" applyAlignment="1">
      <alignment horizontal="left" vertical="top"/>
    </xf>
    <xf numFmtId="0" fontId="8" fillId="6" borderId="12" xfId="0" applyFont="1" applyFill="1" applyBorder="1" applyAlignment="1">
      <alignment horizontal="left" vertical="top"/>
    </xf>
    <xf numFmtId="0" fontId="8" fillId="6" borderId="9" xfId="0" applyFont="1" applyFill="1" applyBorder="1" applyAlignment="1">
      <alignment horizontal="left" vertical="top"/>
    </xf>
    <xf numFmtId="0" fontId="7" fillId="6" borderId="17" xfId="0" applyFont="1" applyFill="1" applyBorder="1" applyAlignment="1" applyProtection="1">
      <alignment vertical="top"/>
      <protection locked="0"/>
    </xf>
    <xf numFmtId="0" fontId="7" fillId="6" borderId="18" xfId="0" applyFont="1" applyFill="1" applyBorder="1" applyAlignment="1" applyProtection="1">
      <alignment vertical="top"/>
      <protection locked="0"/>
    </xf>
    <xf numFmtId="0" fontId="7" fillId="6" borderId="19" xfId="0" applyFont="1" applyFill="1" applyBorder="1" applyAlignment="1" applyProtection="1">
      <alignment vertical="top"/>
      <protection locked="0"/>
    </xf>
    <xf numFmtId="0" fontId="7" fillId="6" borderId="18" xfId="0" applyFont="1" applyFill="1" applyBorder="1" applyAlignment="1" applyProtection="1">
      <alignment horizontal="center" vertical="top"/>
      <protection locked="0"/>
    </xf>
    <xf numFmtId="0" fontId="7" fillId="6" borderId="20" xfId="0" applyFont="1" applyFill="1" applyBorder="1" applyAlignment="1" applyProtection="1">
      <alignment horizontal="center" vertical="top"/>
      <protection locked="0"/>
    </xf>
    <xf numFmtId="0" fontId="7" fillId="6" borderId="43" xfId="0" applyFont="1" applyFill="1" applyBorder="1" applyAlignment="1" applyProtection="1">
      <alignment horizontal="center" vertical="top"/>
      <protection locked="0"/>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7" fillId="6" borderId="7" xfId="0" applyFont="1" applyFill="1" applyBorder="1" applyAlignment="1" applyProtection="1">
      <alignment horizontal="center" vertical="top"/>
      <protection locked="0"/>
    </xf>
    <xf numFmtId="0" fontId="7" fillId="6" borderId="8" xfId="0" applyFont="1" applyFill="1" applyBorder="1" applyAlignment="1" applyProtection="1">
      <alignment horizontal="center" vertical="top"/>
      <protection locked="0"/>
    </xf>
    <xf numFmtId="0" fontId="3" fillId="0" borderId="28" xfId="0" applyFont="1" applyBorder="1" applyAlignment="1">
      <alignment horizontal="left" vertical="top" wrapText="1"/>
    </xf>
    <xf numFmtId="0" fontId="3" fillId="0" borderId="12" xfId="0" applyFont="1" applyBorder="1" applyAlignment="1">
      <alignment horizontal="left" vertical="top" wrapText="1"/>
    </xf>
    <xf numFmtId="0" fontId="3" fillId="0" borderId="29" xfId="0" applyFont="1" applyBorder="1" applyAlignment="1">
      <alignment horizontal="left" vertical="top" wrapText="1"/>
    </xf>
    <xf numFmtId="0" fontId="8" fillId="0" borderId="17" xfId="0" applyFont="1" applyBorder="1" applyAlignment="1">
      <alignment horizontal="left"/>
    </xf>
    <xf numFmtId="0" fontId="8" fillId="0" borderId="18" xfId="0" applyFont="1" applyBorder="1" applyAlignment="1">
      <alignment horizontal="left"/>
    </xf>
    <xf numFmtId="0" fontId="8" fillId="0" borderId="20" xfId="0" applyFont="1" applyBorder="1" applyAlignment="1">
      <alignment horizontal="left"/>
    </xf>
    <xf numFmtId="0" fontId="8" fillId="5" borderId="39" xfId="0" applyFont="1" applyFill="1" applyBorder="1" applyAlignment="1" applyProtection="1">
      <alignment horizontal="left" vertical="top"/>
      <protection locked="0"/>
    </xf>
    <xf numFmtId="0" fontId="8" fillId="5" borderId="7" xfId="0" applyFont="1" applyFill="1" applyBorder="1" applyAlignment="1" applyProtection="1">
      <alignment horizontal="left" vertical="top"/>
      <protection locked="0"/>
    </xf>
    <xf numFmtId="0" fontId="8" fillId="5" borderId="8" xfId="0" applyFont="1" applyFill="1" applyBorder="1" applyAlignment="1" applyProtection="1">
      <alignment horizontal="left" vertical="top"/>
      <protection locked="0"/>
    </xf>
    <xf numFmtId="0" fontId="7" fillId="4" borderId="17" xfId="0" applyFont="1" applyFill="1" applyBorder="1" applyAlignment="1" applyProtection="1">
      <alignment horizontal="center" vertical="top"/>
      <protection locked="0"/>
    </xf>
    <xf numFmtId="0" fontId="7" fillId="4" borderId="18"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4" borderId="26" xfId="0" applyFont="1" applyFill="1" applyBorder="1" applyAlignment="1">
      <alignment horizontal="left" vertical="top"/>
    </xf>
    <xf numFmtId="0" fontId="8" fillId="4" borderId="33" xfId="0" applyFont="1" applyFill="1" applyBorder="1" applyAlignment="1">
      <alignment horizontal="left"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left" vertical="top"/>
    </xf>
    <xf numFmtId="0" fontId="8" fillId="5" borderId="24" xfId="0" applyFont="1" applyFill="1" applyBorder="1" applyAlignment="1">
      <alignment horizontal="left"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1" fillId="0" borderId="0" xfId="0" applyFont="1" applyAlignment="1">
      <alignment horizontal="center" vertical="top"/>
    </xf>
    <xf numFmtId="0" fontId="3" fillId="0" borderId="0" xfId="0" applyFont="1" applyAlignment="1">
      <alignment horizontal="left"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28" xfId="0" applyFont="1" applyFill="1" applyBorder="1" applyAlignment="1">
      <alignment horizontal="center" vertical="top"/>
    </xf>
    <xf numFmtId="0" fontId="8" fillId="2" borderId="12" xfId="0" applyFont="1" applyFill="1" applyBorder="1" applyAlignment="1">
      <alignment horizontal="center" vertical="top"/>
    </xf>
    <xf numFmtId="0" fontId="8" fillId="2" borderId="29" xfId="0" applyFont="1" applyFill="1" applyBorder="1" applyAlignment="1">
      <alignment horizontal="center" vertical="top"/>
    </xf>
    <xf numFmtId="0" fontId="8" fillId="3" borderId="32" xfId="0" applyFont="1" applyFill="1" applyBorder="1" applyAlignment="1">
      <alignment horizontal="left" vertical="top"/>
    </xf>
    <xf numFmtId="0" fontId="8" fillId="3" borderId="25" xfId="0" applyFont="1" applyFill="1" applyBorder="1" applyAlignment="1">
      <alignment horizontal="left" vertical="top"/>
    </xf>
    <xf numFmtId="0" fontId="8" fillId="3" borderId="33" xfId="0" applyFont="1" applyFill="1" applyBorder="1" applyAlignment="1">
      <alignment horizontal="left" vertical="top"/>
    </xf>
    <xf numFmtId="49" fontId="7" fillId="3" borderId="6" xfId="0" applyNumberFormat="1" applyFont="1" applyFill="1" applyBorder="1" applyAlignment="1" applyProtection="1">
      <alignment horizontal="left" vertical="top" wrapText="1"/>
      <protection locked="0"/>
    </xf>
    <xf numFmtId="49" fontId="7" fillId="3" borderId="7" xfId="0" applyNumberFormat="1" applyFont="1" applyFill="1" applyBorder="1" applyAlignment="1" applyProtection="1">
      <alignment horizontal="left" vertical="top" wrapText="1"/>
      <protection locked="0"/>
    </xf>
    <xf numFmtId="49" fontId="7" fillId="3" borderId="8" xfId="0" applyNumberFormat="1" applyFont="1" applyFill="1" applyBorder="1" applyAlignment="1" applyProtection="1">
      <alignment horizontal="left" vertical="top" wrapText="1"/>
      <protection locked="0"/>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49" fontId="7" fillId="3" borderId="4" xfId="0" applyNumberFormat="1" applyFont="1" applyFill="1" applyBorder="1" applyAlignment="1" applyProtection="1">
      <alignment horizontal="left" vertical="top" wrapText="1"/>
      <protection locked="0"/>
    </xf>
    <xf numFmtId="49" fontId="7" fillId="3" borderId="5" xfId="0" applyNumberFormat="1" applyFont="1" applyFill="1" applyBorder="1" applyAlignment="1" applyProtection="1">
      <alignment horizontal="left" vertical="top" wrapText="1"/>
      <protection locked="0"/>
    </xf>
    <xf numFmtId="0" fontId="8" fillId="3" borderId="82" xfId="0" applyFont="1" applyFill="1" applyBorder="1" applyAlignment="1">
      <alignment horizontal="left" vertical="top"/>
    </xf>
    <xf numFmtId="0" fontId="8" fillId="3" borderId="83" xfId="0" applyFont="1" applyFill="1" applyBorder="1" applyAlignment="1">
      <alignment horizontal="left" vertical="top"/>
    </xf>
    <xf numFmtId="0" fontId="8" fillId="3" borderId="22" xfId="0" applyFont="1" applyFill="1" applyBorder="1" applyAlignment="1">
      <alignment horizontal="left" vertical="top" indent="1"/>
    </xf>
    <xf numFmtId="0" fontId="8" fillId="3" borderId="18" xfId="0" applyFont="1" applyFill="1" applyBorder="1" applyAlignment="1">
      <alignment horizontal="left" vertical="top" indent="1"/>
    </xf>
    <xf numFmtId="0" fontId="8" fillId="3" borderId="86" xfId="0" applyFont="1" applyFill="1" applyBorder="1" applyAlignment="1">
      <alignment horizontal="right" vertical="top"/>
    </xf>
    <xf numFmtId="0" fontId="8" fillId="3" borderId="87" xfId="0" applyFont="1" applyFill="1" applyBorder="1" applyAlignment="1">
      <alignment horizontal="right" vertical="top"/>
    </xf>
    <xf numFmtId="0" fontId="7" fillId="3" borderId="14" xfId="0" applyFont="1" applyFill="1" applyBorder="1" applyAlignment="1" applyProtection="1">
      <alignment horizontal="left" vertical="top"/>
      <protection locked="0"/>
    </xf>
    <xf numFmtId="0" fontId="7" fillId="3" borderId="15" xfId="0" applyFont="1" applyFill="1" applyBorder="1" applyAlignment="1" applyProtection="1">
      <alignment horizontal="left" vertical="top"/>
      <protection locked="0"/>
    </xf>
    <xf numFmtId="0" fontId="7" fillId="3" borderId="16" xfId="0" applyFont="1" applyFill="1" applyBorder="1" applyAlignment="1">
      <alignment horizontal="left" vertical="top"/>
    </xf>
    <xf numFmtId="0" fontId="7" fillId="3" borderId="14" xfId="0" applyFont="1" applyFill="1" applyBorder="1" applyAlignment="1">
      <alignment horizontal="left" vertical="top"/>
    </xf>
    <xf numFmtId="0" fontId="7" fillId="3" borderId="41" xfId="0" applyFont="1" applyFill="1" applyBorder="1" applyAlignment="1">
      <alignment horizontal="left" vertical="top"/>
    </xf>
    <xf numFmtId="0" fontId="7" fillId="3" borderId="32"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7" fillId="3" borderId="17"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0" fontId="35" fillId="2" borderId="26" xfId="0" applyFont="1" applyFill="1" applyBorder="1" applyAlignment="1" applyProtection="1">
      <alignment horizontal="center" vertical="center" wrapText="1"/>
      <protection locked="0"/>
    </xf>
    <xf numFmtId="0" fontId="35" fillId="2" borderId="25"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protection locked="0"/>
    </xf>
    <xf numFmtId="0" fontId="35" fillId="2" borderId="34"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35" fillId="2" borderId="10" xfId="0" applyFont="1" applyFill="1" applyBorder="1" applyAlignment="1" applyProtection="1">
      <alignment horizontal="center" vertical="center" wrapText="1"/>
      <protection locked="0"/>
    </xf>
    <xf numFmtId="0" fontId="35" fillId="2" borderId="27" xfId="0" applyFont="1" applyFill="1" applyBorder="1" applyAlignment="1" applyProtection="1">
      <alignment horizontal="center" vertical="center" wrapText="1"/>
      <protection locked="0"/>
    </xf>
    <xf numFmtId="0" fontId="35" fillId="2" borderId="18" xfId="0" applyFont="1" applyFill="1" applyBorder="1" applyAlignment="1" applyProtection="1">
      <alignment horizontal="center" vertical="center" wrapText="1"/>
      <protection locked="0"/>
    </xf>
    <xf numFmtId="0" fontId="35" fillId="2" borderId="19" xfId="0" applyFont="1" applyFill="1" applyBorder="1" applyAlignment="1" applyProtection="1">
      <alignment horizontal="center" vertical="center" wrapText="1"/>
      <protection locked="0"/>
    </xf>
    <xf numFmtId="0" fontId="35" fillId="0" borderId="46" xfId="0" applyFont="1" applyBorder="1" applyAlignment="1" applyProtection="1">
      <alignment horizontal="center" vertical="top"/>
    </xf>
    <xf numFmtId="0" fontId="35" fillId="0" borderId="31" xfId="0" applyFont="1" applyBorder="1" applyAlignment="1" applyProtection="1">
      <alignment horizontal="center" vertical="top"/>
    </xf>
    <xf numFmtId="0" fontId="35" fillId="0" borderId="46" xfId="0" applyFont="1" applyBorder="1" applyAlignment="1" applyProtection="1">
      <alignment horizontal="center" vertical="top" wrapText="1"/>
    </xf>
    <xf numFmtId="0" fontId="35" fillId="0" borderId="31" xfId="0" applyFont="1" applyBorder="1" applyAlignment="1" applyProtection="1">
      <alignment horizontal="center" vertical="top" wrapText="1"/>
    </xf>
    <xf numFmtId="0" fontId="15" fillId="0" borderId="0" xfId="0" applyFont="1" applyAlignment="1" applyProtection="1">
      <alignment horizontal="center" vertical="top"/>
    </xf>
    <xf numFmtId="0" fontId="35" fillId="0" borderId="49" xfId="0" applyFont="1" applyBorder="1" applyAlignment="1" applyProtection="1">
      <alignment horizontal="center" vertical="top" wrapText="1"/>
    </xf>
    <xf numFmtId="0" fontId="35" fillId="0" borderId="49" xfId="0" applyFont="1" applyBorder="1" applyAlignment="1" applyProtection="1">
      <alignment horizontal="center" vertical="top"/>
    </xf>
    <xf numFmtId="0" fontId="75" fillId="0" borderId="50" xfId="0" applyFont="1" applyFill="1" applyBorder="1" applyAlignment="1" applyProtection="1">
      <alignment horizontal="center" vertical="top"/>
    </xf>
    <xf numFmtId="0" fontId="75" fillId="0" borderId="22" xfId="0" applyFont="1" applyFill="1" applyBorder="1" applyAlignment="1" applyProtection="1">
      <alignment horizontal="center" vertical="top"/>
    </xf>
    <xf numFmtId="0" fontId="75" fillId="0" borderId="30" xfId="0" applyFont="1" applyFill="1" applyBorder="1" applyAlignment="1" applyProtection="1">
      <alignment horizontal="center" vertical="top"/>
    </xf>
    <xf numFmtId="0" fontId="75" fillId="2" borderId="50" xfId="0" applyFont="1" applyFill="1" applyBorder="1" applyAlignment="1" applyProtection="1">
      <alignment horizontal="center" vertical="top"/>
    </xf>
    <xf numFmtId="0" fontId="75" fillId="2" borderId="22" xfId="0" applyFont="1" applyFill="1" applyBorder="1" applyAlignment="1" applyProtection="1">
      <alignment horizontal="center" vertical="top"/>
    </xf>
    <xf numFmtId="0" fontId="75" fillId="2" borderId="30" xfId="0" applyFont="1" applyFill="1" applyBorder="1" applyAlignment="1" applyProtection="1">
      <alignment horizontal="center" vertical="top"/>
    </xf>
    <xf numFmtId="0" fontId="35" fillId="0" borderId="47" xfId="0" applyFont="1" applyFill="1" applyBorder="1" applyAlignment="1" applyProtection="1">
      <alignment horizontal="center" vertical="center" wrapText="1"/>
      <protection locked="0"/>
    </xf>
    <xf numFmtId="0" fontId="35" fillId="30" borderId="50" xfId="0" applyFont="1" applyFill="1" applyBorder="1" applyAlignment="1" applyProtection="1">
      <alignment horizontal="center" vertical="top"/>
      <protection locked="0"/>
    </xf>
    <xf numFmtId="0" fontId="35" fillId="30" borderId="22" xfId="0" applyFont="1" applyFill="1" applyBorder="1" applyAlignment="1" applyProtection="1">
      <alignment horizontal="center" vertical="top"/>
      <protection locked="0"/>
    </xf>
    <xf numFmtId="0" fontId="35" fillId="30" borderId="30" xfId="0" applyFont="1" applyFill="1" applyBorder="1" applyAlignment="1" applyProtection="1">
      <alignment horizontal="center" vertical="top"/>
      <protection locked="0"/>
    </xf>
    <xf numFmtId="0" fontId="88" fillId="31" borderId="50" xfId="0" applyFont="1" applyFill="1" applyBorder="1" applyAlignment="1" applyProtection="1">
      <alignment horizontal="center" vertical="top" wrapText="1"/>
    </xf>
    <xf numFmtId="0" fontId="88" fillId="31" borderId="22" xfId="0" applyFont="1" applyFill="1" applyBorder="1" applyAlignment="1" applyProtection="1">
      <alignment horizontal="center" vertical="top" wrapText="1"/>
    </xf>
    <xf numFmtId="0" fontId="88" fillId="31" borderId="30" xfId="0" applyFont="1" applyFill="1" applyBorder="1" applyAlignment="1" applyProtection="1">
      <alignment horizontal="center" vertical="top" wrapText="1"/>
    </xf>
    <xf numFmtId="0" fontId="78" fillId="2" borderId="50" xfId="0" applyFont="1" applyFill="1" applyBorder="1" applyAlignment="1" applyProtection="1">
      <alignment horizontal="center" vertical="top" wrapText="1"/>
      <protection locked="0"/>
    </xf>
    <xf numFmtId="0" fontId="78" fillId="2" borderId="22" xfId="0" applyFont="1" applyFill="1" applyBorder="1" applyAlignment="1" applyProtection="1">
      <alignment horizontal="center" vertical="top" wrapText="1"/>
      <protection locked="0"/>
    </xf>
    <xf numFmtId="0" fontId="78" fillId="2" borderId="30" xfId="0" applyFont="1" applyFill="1" applyBorder="1" applyAlignment="1" applyProtection="1">
      <alignment horizontal="center" vertical="top" wrapText="1"/>
      <protection locked="0"/>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protection locked="0"/>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7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lignment horizontal="left" vertical="top"/>
    </xf>
    <xf numFmtId="0" fontId="11" fillId="2" borderId="22" xfId="0" applyFont="1" applyFill="1" applyBorder="1" applyAlignment="1">
      <alignment horizontal="left" vertical="top"/>
    </xf>
    <xf numFmtId="0" fontId="66" fillId="0" borderId="0" xfId="0" applyFont="1" applyAlignment="1" applyProtection="1">
      <alignment horizontal="center" vertical="top" wrapText="1"/>
    </xf>
    <xf numFmtId="0" fontId="11" fillId="0" borderId="22" xfId="0" applyFont="1" applyBorder="1" applyAlignment="1" applyProtection="1">
      <alignment horizontal="left" vertical="top"/>
      <protection locked="0"/>
    </xf>
    <xf numFmtId="0" fontId="35" fillId="0" borderId="25" xfId="0" applyFont="1" applyBorder="1" applyAlignment="1" applyProtection="1">
      <alignment horizontal="left" vertical="top"/>
      <protection locked="0"/>
    </xf>
    <xf numFmtId="0" fontId="35" fillId="0" borderId="24" xfId="0" applyFont="1" applyBorder="1" applyAlignment="1" applyProtection="1">
      <alignment horizontal="left" vertical="top"/>
      <protection locked="0"/>
    </xf>
    <xf numFmtId="0" fontId="35" fillId="0" borderId="26" xfId="0" applyFont="1" applyBorder="1" applyAlignment="1" applyProtection="1">
      <alignment horizontal="left" vertical="top"/>
      <protection locked="0"/>
    </xf>
    <xf numFmtId="0" fontId="35"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5" fillId="0" borderId="73" xfId="0" applyFont="1" applyBorder="1" applyAlignment="1" applyProtection="1">
      <alignment horizontal="center" vertical="top" wrapText="1"/>
      <protection locked="0"/>
    </xf>
    <xf numFmtId="0" fontId="35" fillId="0" borderId="74" xfId="0" applyFont="1" applyBorder="1" applyAlignment="1" applyProtection="1">
      <alignment horizontal="center" vertical="top" wrapText="1"/>
      <protection locked="0"/>
    </xf>
    <xf numFmtId="0" fontId="35"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6" fillId="0" borderId="0" xfId="0" applyFont="1" applyAlignment="1">
      <alignment horizontal="center" vertical="top" wrapText="1"/>
    </xf>
    <xf numFmtId="0" fontId="66" fillId="0" borderId="0" xfId="0" applyFont="1" applyAlignment="1" applyProtection="1">
      <alignment horizontal="left" vertical="top" wrapText="1"/>
      <protection locked="0"/>
    </xf>
    <xf numFmtId="0" fontId="60"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6"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7" fillId="2" borderId="18"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6" fillId="0" borderId="0" xfId="0" applyFont="1" applyAlignment="1" applyProtection="1">
      <alignment horizontal="left" vertical="top"/>
      <protection locked="0"/>
    </xf>
    <xf numFmtId="0" fontId="66"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8" xfId="0" applyFont="1" applyBorder="1" applyAlignment="1" applyProtection="1">
      <alignment horizontal="left" vertical="top" wrapText="1"/>
      <protection locked="0"/>
    </xf>
    <xf numFmtId="0" fontId="25" fillId="0" borderId="12" xfId="0" applyFont="1" applyBorder="1" applyAlignment="1" applyProtection="1">
      <alignment horizontal="left" vertical="top" wrapText="1"/>
      <protection locked="0"/>
    </xf>
    <xf numFmtId="0" fontId="25" fillId="0" borderId="29" xfId="0" applyFont="1" applyBorder="1" applyAlignment="1" applyProtection="1">
      <alignment horizontal="left" vertical="top" wrapText="1"/>
      <protection locked="0"/>
    </xf>
    <xf numFmtId="0" fontId="25" fillId="0" borderId="6" xfId="0" applyFont="1" applyBorder="1" applyAlignment="1" applyProtection="1">
      <alignment horizontal="center" wrapText="1"/>
      <protection locked="0"/>
    </xf>
    <xf numFmtId="0" fontId="25" fillId="0" borderId="7" xfId="0" applyFont="1" applyBorder="1" applyAlignment="1" applyProtection="1">
      <alignment horizontal="center" wrapText="1"/>
      <protection locked="0"/>
    </xf>
    <xf numFmtId="0" fontId="25" fillId="0" borderId="8" xfId="0" applyFont="1" applyBorder="1" applyAlignment="1" applyProtection="1">
      <alignment horizontal="center" wrapText="1"/>
      <protection locked="0"/>
    </xf>
    <xf numFmtId="0" fontId="23" fillId="0" borderId="28" xfId="0" applyFont="1" applyBorder="1" applyAlignment="1" applyProtection="1">
      <alignment horizontal="left" vertical="top" wrapText="1"/>
      <protection locked="0"/>
    </xf>
    <xf numFmtId="0" fontId="23" fillId="0" borderId="12" xfId="0" applyFont="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2" fillId="0" borderId="17"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34" fillId="0" borderId="18" xfId="0" applyFont="1" applyBorder="1" applyAlignment="1" applyProtection="1">
      <alignment horizontal="center" vertical="center" wrapText="1"/>
      <protection locked="0"/>
    </xf>
    <xf numFmtId="0" fontId="34" fillId="0" borderId="20" xfId="0" applyFont="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5" fillId="0" borderId="4" xfId="0" applyFont="1" applyBorder="1" applyAlignment="1" applyProtection="1">
      <alignment horizontal="center" vertical="top" wrapText="1"/>
      <protection locked="0"/>
    </xf>
    <xf numFmtId="0" fontId="25" fillId="0" borderId="0" xfId="0" applyFont="1" applyBorder="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3" fillId="0" borderId="7" xfId="0" applyFont="1" applyBorder="1" applyAlignment="1" applyProtection="1">
      <alignment horizontal="center" wrapText="1"/>
      <protection locked="0"/>
    </xf>
    <xf numFmtId="0" fontId="23" fillId="0" borderId="8" xfId="0" applyFont="1" applyBorder="1" applyAlignment="1" applyProtection="1">
      <alignment horizontal="center" wrapText="1"/>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54" xfId="0" applyFont="1" applyFill="1" applyBorder="1" applyAlignment="1" applyProtection="1">
      <alignment horizontal="center" vertical="center" wrapText="1"/>
      <protection locked="0"/>
    </xf>
    <xf numFmtId="0" fontId="25" fillId="0" borderId="47" xfId="0" applyFont="1" applyFill="1" applyBorder="1" applyAlignment="1" applyProtection="1">
      <alignment horizontal="center" vertical="center" wrapText="1"/>
      <protection locked="0"/>
    </xf>
    <xf numFmtId="0" fontId="24" fillId="0" borderId="51"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pplyProtection="1">
      <alignment horizontal="left" vertical="top" wrapText="1" indent="2"/>
      <protection locked="0"/>
    </xf>
    <xf numFmtId="0" fontId="25" fillId="0" borderId="47" xfId="0" applyFont="1" applyBorder="1" applyAlignment="1" applyProtection="1">
      <alignment horizontal="left" vertical="top" wrapText="1" indent="2"/>
      <protection locked="0"/>
    </xf>
    <xf numFmtId="0" fontId="25" fillId="0" borderId="55" xfId="0" applyFont="1" applyBorder="1" applyAlignment="1" applyProtection="1">
      <alignment horizontal="left" vertical="top" wrapText="1" indent="2"/>
      <protection locked="0"/>
    </xf>
    <xf numFmtId="0" fontId="25" fillId="0" borderId="37" xfId="0" applyFont="1" applyBorder="1" applyAlignment="1" applyProtection="1">
      <alignment horizontal="left" vertical="top" wrapText="1" indent="2"/>
      <protection locked="0"/>
    </xf>
    <xf numFmtId="0" fontId="25" fillId="0" borderId="38" xfId="0" applyFont="1" applyBorder="1" applyAlignment="1" applyProtection="1">
      <alignment horizontal="left" vertical="top" wrapText="1" indent="2"/>
      <protection locked="0"/>
    </xf>
    <xf numFmtId="0" fontId="25" fillId="0" borderId="58" xfId="0" applyFont="1" applyBorder="1" applyAlignment="1" applyProtection="1">
      <alignment horizontal="left" vertical="top" wrapText="1" indent="2"/>
      <protection locked="0"/>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55" xfId="0" applyFont="1" applyBorder="1" applyAlignment="1" applyProtection="1">
      <alignment horizontal="left" vertical="top" wrapText="1"/>
      <protection locked="0"/>
    </xf>
    <xf numFmtId="49" fontId="25" fillId="0" borderId="47" xfId="0" applyNumberFormat="1" applyFont="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5" fillId="0" borderId="55" xfId="0" applyFont="1" applyBorder="1" applyAlignment="1" applyProtection="1">
      <alignment horizontal="center" vertical="center" wrapText="1"/>
      <protection locked="0"/>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4" fillId="0" borderId="53" xfId="0" applyFont="1" applyBorder="1" applyAlignment="1" applyProtection="1">
      <alignment horizontal="left" vertical="top" wrapText="1"/>
      <protection locked="0"/>
    </xf>
    <xf numFmtId="0" fontId="24" fillId="0" borderId="47" xfId="0" applyFont="1" applyBorder="1" applyAlignment="1" applyProtection="1">
      <alignment horizontal="left" wrapText="1"/>
      <protection locked="0"/>
    </xf>
    <xf numFmtId="0" fontId="23" fillId="0" borderId="28" xfId="0" applyFont="1" applyBorder="1" applyAlignment="1" applyProtection="1">
      <alignment vertical="top" wrapText="1"/>
      <protection locked="0"/>
    </xf>
    <xf numFmtId="0" fontId="23" fillId="0" borderId="12" xfId="0" applyFont="1" applyBorder="1" applyAlignment="1" applyProtection="1">
      <alignment vertical="top" wrapText="1"/>
      <protection locked="0"/>
    </xf>
    <xf numFmtId="0" fontId="23" fillId="0" borderId="29" xfId="0" applyFont="1" applyBorder="1" applyAlignment="1" applyProtection="1">
      <alignment vertical="top" wrapText="1"/>
      <protection locked="0"/>
    </xf>
    <xf numFmtId="0" fontId="33" fillId="0" borderId="6"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5" fillId="0" borderId="0" xfId="0" applyFont="1" applyAlignment="1">
      <alignment horizontal="center"/>
    </xf>
    <xf numFmtId="0" fontId="25" fillId="0" borderId="21"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25" fillId="0" borderId="30" xfId="0" applyFont="1" applyFill="1" applyBorder="1" applyAlignment="1" applyProtection="1">
      <alignment horizontal="center" vertical="center" wrapText="1"/>
      <protection locked="0"/>
    </xf>
    <xf numFmtId="0" fontId="33" fillId="0" borderId="6" xfId="0" applyFont="1" applyBorder="1" applyAlignment="1" applyProtection="1">
      <alignment horizontal="left" vertical="center" wrapText="1"/>
      <protection locked="0"/>
    </xf>
    <xf numFmtId="0" fontId="33" fillId="0" borderId="7" xfId="0" applyFont="1" applyBorder="1" applyAlignment="1" applyProtection="1">
      <alignment horizontal="left" vertical="center" wrapText="1"/>
      <protection locked="0"/>
    </xf>
    <xf numFmtId="0" fontId="33" fillId="0" borderId="8" xfId="0" applyFont="1" applyBorder="1" applyAlignment="1" applyProtection="1">
      <alignment horizontal="left" vertical="center" wrapText="1"/>
      <protection locked="0"/>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25" fillId="0" borderId="19" xfId="0" applyFont="1" applyFill="1" applyBorder="1" applyAlignment="1" applyProtection="1">
      <alignment horizontal="center" vertical="center" wrapText="1"/>
      <protection locked="0"/>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4" fillId="0" borderId="13" xfId="0" applyFont="1" applyBorder="1" applyAlignment="1">
      <alignment horizontal="left" vertical="top" wrapText="1"/>
    </xf>
    <xf numFmtId="0" fontId="24"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0" fillId="0" borderId="49" xfId="0" applyBorder="1" applyAlignment="1">
      <alignmen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20" fillId="0" borderId="47" xfId="0" applyFont="1"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0" fillId="0" borderId="34" xfId="0" applyBorder="1" applyAlignment="1">
      <alignment wrapText="1"/>
    </xf>
    <xf numFmtId="0" fontId="0" fillId="0" borderId="10" xfId="0" applyBorder="1" applyAlignment="1">
      <alignment wrapText="1"/>
    </xf>
    <xf numFmtId="0" fontId="0" fillId="0" borderId="31" xfId="0" applyBorder="1" applyAlignment="1">
      <alignment wrapText="1"/>
    </xf>
    <xf numFmtId="0" fontId="0" fillId="0" borderId="47" xfId="0" applyBorder="1" applyAlignment="1">
      <alignmen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49" fillId="12" borderId="50" xfId="0" applyFont="1" applyFill="1" applyBorder="1" applyAlignment="1" applyProtection="1">
      <alignment horizontal="left" vertical="center" wrapText="1"/>
      <protection locked="0"/>
    </xf>
    <xf numFmtId="0" fontId="49" fillId="12" borderId="22" xfId="0" applyFont="1" applyFill="1" applyBorder="1" applyAlignment="1" applyProtection="1">
      <alignment horizontal="left" vertical="center" wrapText="1"/>
      <protection locked="0"/>
    </xf>
    <xf numFmtId="0" fontId="49" fillId="12" borderId="30" xfId="0" applyFont="1" applyFill="1" applyBorder="1" applyAlignment="1" applyProtection="1">
      <alignment horizontal="left" vertical="center" wrapText="1"/>
      <protection locked="0"/>
    </xf>
    <xf numFmtId="0" fontId="0" fillId="0" borderId="27" xfId="0" applyBorder="1" applyAlignment="1">
      <alignment wrapText="1"/>
    </xf>
    <xf numFmtId="0" fontId="0" fillId="0" borderId="19" xfId="0" applyBorder="1" applyAlignment="1">
      <alignment wrapText="1"/>
    </xf>
    <xf numFmtId="0" fontId="42" fillId="0" borderId="27" xfId="0" applyFont="1" applyBorder="1" applyAlignment="1">
      <alignment horizontal="left" wrapText="1"/>
    </xf>
    <xf numFmtId="0" fontId="42" fillId="0" borderId="19" xfId="0" applyFont="1" applyBorder="1" applyAlignment="1">
      <alignment horizontal="left" wrapText="1"/>
    </xf>
    <xf numFmtId="0" fontId="29" fillId="0" borderId="47" xfId="0" applyFont="1" applyBorder="1" applyAlignment="1" applyProtection="1">
      <alignment horizontal="center" wrapText="1"/>
      <protection locked="0"/>
    </xf>
    <xf numFmtId="0" fontId="29" fillId="0" borderId="47" xfId="0" applyFont="1" applyBorder="1" applyAlignment="1" applyProtection="1">
      <alignment horizontal="left" wrapText="1"/>
      <protection locked="0"/>
    </xf>
    <xf numFmtId="0" fontId="29" fillId="0" borderId="47" xfId="0" applyFont="1" applyFill="1" applyBorder="1" applyAlignment="1" applyProtection="1">
      <alignment horizontal="left" wrapText="1"/>
      <protection locked="0"/>
    </xf>
    <xf numFmtId="0" fontId="41" fillId="0" borderId="27" xfId="0" applyFont="1" applyFill="1" applyBorder="1" applyAlignment="1" applyProtection="1">
      <alignment horizontal="left"/>
    </xf>
    <xf numFmtId="0" fontId="41" fillId="0" borderId="18" xfId="0" applyFont="1" applyFill="1" applyBorder="1" applyAlignment="1" applyProtection="1">
      <alignment horizontal="left"/>
    </xf>
    <xf numFmtId="0" fontId="41" fillId="0" borderId="19" xfId="0" applyFont="1" applyFill="1" applyBorder="1" applyAlignment="1" applyProtection="1">
      <alignment horizontal="left"/>
    </xf>
    <xf numFmtId="49" fontId="41"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0" fillId="14" borderId="50" xfId="0" applyFill="1" applyBorder="1" applyAlignment="1" applyProtection="1">
      <alignment horizontal="center"/>
    </xf>
    <xf numFmtId="0" fontId="0" fillId="14" borderId="22" xfId="0" applyFill="1" applyBorder="1" applyAlignment="1" applyProtection="1">
      <alignment horizontal="center"/>
    </xf>
    <xf numFmtId="0" fontId="0" fillId="14" borderId="30" xfId="0" applyFill="1" applyBorder="1" applyAlignment="1" applyProtection="1">
      <alignment horizontal="center"/>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41" fillId="0" borderId="27" xfId="0" applyFont="1" applyFill="1" applyBorder="1" applyAlignment="1" applyProtection="1">
      <alignment horizontal="left"/>
      <protection locked="0"/>
    </xf>
    <xf numFmtId="0" fontId="41" fillId="0" borderId="18" xfId="0" applyFont="1" applyFill="1" applyBorder="1" applyAlignment="1" applyProtection="1">
      <alignment horizontal="left"/>
      <protection locked="0"/>
    </xf>
    <xf numFmtId="0" fontId="41" fillId="0" borderId="19" xfId="0" applyFont="1" applyFill="1" applyBorder="1" applyAlignment="1" applyProtection="1">
      <alignment horizontal="left"/>
      <protection locked="0"/>
    </xf>
    <xf numFmtId="49" fontId="41" fillId="0" borderId="18" xfId="0" applyNumberFormat="1" applyFont="1" applyFill="1" applyBorder="1" applyAlignment="1" applyProtection="1">
      <alignment horizontal="left"/>
      <protection locked="0"/>
    </xf>
    <xf numFmtId="49" fontId="41"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43" fillId="0" borderId="47" xfId="0" applyFont="1" applyFill="1" applyBorder="1" applyAlignment="1" applyProtection="1">
      <alignment horizontal="left" wrapText="1"/>
      <protection locked="0"/>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49" fontId="41" fillId="0" borderId="27" xfId="0" applyNumberFormat="1"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41" fillId="0" borderId="22" xfId="0" applyNumberFormat="1" applyFont="1" applyFill="1" applyBorder="1" applyAlignment="1" applyProtection="1">
      <alignment horizontal="left"/>
    </xf>
    <xf numFmtId="0" fontId="41" fillId="0" borderId="22" xfId="0" applyFont="1" applyFill="1" applyBorder="1" applyAlignment="1" applyProtection="1">
      <alignment horizontal="left"/>
    </xf>
    <xf numFmtId="0" fontId="41"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0" fontId="48" fillId="0" borderId="50" xfId="0" applyFont="1" applyFill="1" applyBorder="1" applyAlignment="1" applyProtection="1">
      <alignment horizontal="center" vertical="center" wrapText="1"/>
    </xf>
    <xf numFmtId="0" fontId="48" fillId="0" borderId="22" xfId="0" applyFont="1" applyFill="1" applyBorder="1" applyAlignment="1" applyProtection="1">
      <alignment horizontal="center" vertical="center" wrapText="1"/>
    </xf>
    <xf numFmtId="0" fontId="68" fillId="0" borderId="22" xfId="0" applyFont="1" applyFill="1" applyBorder="1" applyAlignment="1" applyProtection="1">
      <alignment horizontal="right" vertical="top" wrapText="1"/>
    </xf>
    <xf numFmtId="0" fontId="68" fillId="0" borderId="30" xfId="0" applyFont="1" applyFill="1" applyBorder="1" applyAlignment="1" applyProtection="1">
      <alignment horizontal="right" vertical="top" wrapText="1"/>
    </xf>
    <xf numFmtId="0" fontId="40" fillId="0" borderId="22" xfId="0" applyFont="1" applyBorder="1" applyAlignment="1" applyProtection="1">
      <alignment horizontal="left"/>
      <protection locked="0"/>
    </xf>
    <xf numFmtId="0" fontId="40" fillId="0" borderId="30" xfId="0" applyFont="1" applyBorder="1" applyAlignment="1" applyProtection="1">
      <alignment horizontal="left"/>
      <protection locked="0"/>
    </xf>
    <xf numFmtId="0" fontId="20" fillId="0" borderId="0" xfId="0" applyFont="1" applyAlignment="1">
      <alignment horizontal="center"/>
    </xf>
    <xf numFmtId="0" fontId="47"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14" fontId="20" fillId="0" borderId="47" xfId="0" applyNumberFormat="1" applyFont="1" applyFill="1" applyBorder="1" applyAlignment="1">
      <alignment horizontal="center" wrapText="1"/>
    </xf>
    <xf numFmtId="0" fontId="20" fillId="0" borderId="47" xfId="0" applyFont="1" applyFill="1" applyBorder="1" applyAlignment="1">
      <alignment horizontal="center" wrapText="1"/>
    </xf>
    <xf numFmtId="0" fontId="66" fillId="0" borderId="22" xfId="0" applyFont="1" applyBorder="1" applyAlignment="1" applyProtection="1">
      <alignment horizontal="right" vertical="top" wrapText="1"/>
    </xf>
    <xf numFmtId="0" fontId="66" fillId="0" borderId="30" xfId="0" applyFont="1" applyBorder="1" applyAlignment="1" applyProtection="1">
      <alignment horizontal="right" vertical="top" wrapText="1"/>
    </xf>
    <xf numFmtId="0" fontId="57" fillId="0" borderId="27" xfId="0" applyFont="1" applyBorder="1" applyAlignment="1" applyProtection="1">
      <alignment horizontal="center" vertical="top"/>
      <protection locked="0"/>
    </xf>
    <xf numFmtId="0" fontId="57" fillId="0" borderId="18" xfId="0" applyFont="1" applyBorder="1" applyAlignment="1" applyProtection="1">
      <alignment horizontal="center" vertical="top"/>
      <protection locked="0"/>
    </xf>
    <xf numFmtId="0" fontId="57" fillId="0" borderId="19" xfId="0" applyFont="1" applyBorder="1" applyAlignment="1" applyProtection="1">
      <alignment horizontal="center" vertical="top"/>
      <protection locked="0"/>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58" fillId="0" borderId="27" xfId="0" applyFont="1" applyFill="1" applyBorder="1" applyAlignment="1" applyProtection="1">
      <alignment horizontal="center" vertical="top"/>
      <protection locked="0"/>
    </xf>
    <xf numFmtId="0" fontId="58" fillId="0" borderId="18" xfId="0" applyFont="1" applyFill="1" applyBorder="1" applyAlignment="1" applyProtection="1">
      <alignment horizontal="center" vertical="top"/>
      <protection locked="0"/>
    </xf>
    <xf numFmtId="0" fontId="58" fillId="0" borderId="19" xfId="0" applyFont="1" applyFill="1" applyBorder="1" applyAlignment="1" applyProtection="1">
      <alignment horizontal="center" vertical="top"/>
      <protection locked="0"/>
    </xf>
    <xf numFmtId="0" fontId="29" fillId="0" borderId="47" xfId="0" applyFont="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43" fillId="0" borderId="47" xfId="0" applyFont="1" applyFill="1" applyBorder="1" applyAlignment="1" applyProtection="1">
      <alignment horizontal="left" vertical="top" wrapText="1"/>
      <protection locked="0"/>
    </xf>
    <xf numFmtId="49" fontId="41" fillId="0" borderId="18" xfId="0" applyNumberFormat="1" applyFont="1" applyFill="1" applyBorder="1" applyAlignment="1" applyProtection="1">
      <alignment horizontal="left" vertical="top"/>
    </xf>
    <xf numFmtId="49" fontId="41"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41" fillId="0" borderId="27" xfId="0" applyNumberFormat="1" applyFont="1" applyFill="1" applyBorder="1" applyAlignment="1" applyProtection="1">
      <alignment horizontal="left" vertical="top"/>
    </xf>
    <xf numFmtId="0" fontId="41" fillId="0" borderId="18" xfId="0" applyFont="1" applyFill="1" applyBorder="1" applyAlignment="1" applyProtection="1">
      <alignment horizontal="left" vertical="top"/>
    </xf>
    <xf numFmtId="0" fontId="41" fillId="0" borderId="19" xfId="0" applyFont="1" applyFill="1" applyBorder="1" applyAlignment="1" applyProtection="1">
      <alignment horizontal="left" vertical="top"/>
    </xf>
    <xf numFmtId="0" fontId="41" fillId="0" borderId="27" xfId="0" applyFont="1" applyFill="1" applyBorder="1" applyAlignment="1" applyProtection="1">
      <alignment horizontal="left" vertical="top"/>
      <protection locked="0"/>
    </xf>
    <xf numFmtId="0" fontId="41" fillId="0" borderId="18" xfId="0" applyFont="1" applyFill="1" applyBorder="1" applyAlignment="1" applyProtection="1">
      <alignment horizontal="left" vertical="top"/>
      <protection locked="0"/>
    </xf>
    <xf numFmtId="0" fontId="41" fillId="0" borderId="19" xfId="0" applyFont="1" applyFill="1" applyBorder="1" applyAlignment="1" applyProtection="1">
      <alignment horizontal="left" vertical="top"/>
      <protection locked="0"/>
    </xf>
    <xf numFmtId="0" fontId="29" fillId="0" borderId="47" xfId="0" applyFont="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7" fillId="14" borderId="27" xfId="0" applyFont="1" applyFill="1" applyBorder="1" applyAlignment="1" applyProtection="1">
      <alignment horizontal="center" vertical="top"/>
      <protection locked="0"/>
    </xf>
    <xf numFmtId="0" fontId="57" fillId="14" borderId="18" xfId="0" applyFont="1" applyFill="1" applyBorder="1" applyAlignment="1" applyProtection="1">
      <alignment horizontal="center" vertical="top"/>
      <protection locked="0"/>
    </xf>
    <xf numFmtId="0" fontId="57" fillId="14" borderId="19" xfId="0" applyFont="1" applyFill="1" applyBorder="1" applyAlignment="1" applyProtection="1">
      <alignment horizontal="center" vertical="top"/>
      <protection locked="0"/>
    </xf>
    <xf numFmtId="0" fontId="58" fillId="14" borderId="27" xfId="0" applyFont="1" applyFill="1" applyBorder="1" applyAlignment="1" applyProtection="1">
      <alignment horizontal="center" vertical="top"/>
      <protection locked="0"/>
    </xf>
    <xf numFmtId="0" fontId="58" fillId="14" borderId="18" xfId="0" applyFont="1" applyFill="1" applyBorder="1" applyAlignment="1" applyProtection="1">
      <alignment horizontal="center" vertical="top"/>
      <protection locked="0"/>
    </xf>
    <xf numFmtId="0" fontId="58" fillId="14" borderId="19" xfId="0" applyFont="1" applyFill="1" applyBorder="1" applyAlignment="1" applyProtection="1">
      <alignment horizontal="center" vertical="top"/>
      <protection locked="0"/>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41" fillId="0" borderId="27" xfId="0"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40" fillId="0" borderId="22" xfId="0" applyFont="1" applyBorder="1" applyAlignment="1" applyProtection="1">
      <alignment horizontal="left" vertical="top"/>
      <protection locked="0"/>
    </xf>
    <xf numFmtId="0" fontId="40"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41" fillId="0" borderId="22" xfId="0" applyNumberFormat="1" applyFont="1" applyFill="1" applyBorder="1" applyAlignment="1" applyProtection="1">
      <alignment horizontal="left" vertical="top"/>
    </xf>
    <xf numFmtId="0" fontId="41" fillId="0" borderId="22" xfId="0" applyFont="1" applyFill="1" applyBorder="1" applyAlignment="1" applyProtection="1">
      <alignment horizontal="left" vertical="top"/>
    </xf>
    <xf numFmtId="0" fontId="41" fillId="0" borderId="30" xfId="0" applyFont="1" applyFill="1" applyBorder="1" applyAlignment="1" applyProtection="1">
      <alignment horizontal="left" vertical="top"/>
    </xf>
    <xf numFmtId="0" fontId="27" fillId="0" borderId="22" xfId="0" applyFont="1" applyBorder="1" applyAlignment="1" applyProtection="1">
      <alignment horizontal="left" vertical="top"/>
      <protection locked="0"/>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47"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8" fillId="18" borderId="40" xfId="0" applyFont="1" applyFill="1" applyBorder="1" applyAlignment="1">
      <alignment horizontal="center" wrapText="1"/>
    </xf>
    <xf numFmtId="0" fontId="38" fillId="18" borderId="14" xfId="0" applyFont="1" applyFill="1" applyBorder="1" applyAlignment="1">
      <alignment horizontal="center" wrapText="1"/>
    </xf>
    <xf numFmtId="0" fontId="38"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11" fillId="0" borderId="22" xfId="0" applyFont="1" applyFill="1" applyBorder="1" applyAlignment="1">
      <alignment horizontal="left" vertical="top" wrapText="1"/>
    </xf>
    <xf numFmtId="0" fontId="69" fillId="0" borderId="0" xfId="0" applyFont="1" applyAlignment="1" applyProtection="1">
      <alignment horizontal="right" vertical="top" wrapText="1"/>
    </xf>
  </cellXfs>
  <cellStyles count="3">
    <cellStyle name="Hyperlink" xfId="1" builtinId="8"/>
    <cellStyle name="Normal" xfId="0" builtinId="0"/>
    <cellStyle name="Normal 2" xfId="2" xr:uid="{00000000-0005-0000-0000-000002000000}"/>
  </cellStyles>
  <dxfs count="287">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s>
  <tableStyles count="0" defaultTableStyle="TableStyleMedium2" defaultPivotStyle="PivotStyleLight16"/>
  <colors>
    <mruColors>
      <color rgb="FF0000CC"/>
      <color rgb="FFFFE0E6"/>
      <color rgb="FFFFF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23813</xdr:rowOff>
    </xdr:from>
    <xdr:to>
      <xdr:col>3</xdr:col>
      <xdr:colOff>230981</xdr:colOff>
      <xdr:row>2</xdr:row>
      <xdr:rowOff>178593</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1438" y="23813"/>
          <a:ext cx="3155156" cy="5357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1</xdr:row>
          <xdr:rowOff>28575</xdr:rowOff>
        </xdr:from>
        <xdr:to>
          <xdr:col>0</xdr:col>
          <xdr:colOff>381000</xdr:colOff>
          <xdr:row>2</xdr:row>
          <xdr:rowOff>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5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xdr:row>
          <xdr:rowOff>28575</xdr:rowOff>
        </xdr:from>
        <xdr:to>
          <xdr:col>3</xdr:col>
          <xdr:colOff>476250</xdr:colOff>
          <xdr:row>2</xdr:row>
          <xdr:rowOff>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5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1</xdr:row>
          <xdr:rowOff>28575</xdr:rowOff>
        </xdr:from>
        <xdr:to>
          <xdr:col>0</xdr:col>
          <xdr:colOff>381000</xdr:colOff>
          <xdr:row>2</xdr:row>
          <xdr:rowOff>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28575</xdr:rowOff>
        </xdr:from>
        <xdr:to>
          <xdr:col>4</xdr:col>
          <xdr:colOff>1133475</xdr:colOff>
          <xdr:row>2</xdr:row>
          <xdr:rowOff>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609600</xdr:colOff>
      <xdr:row>2</xdr:row>
      <xdr:rowOff>95250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19</xdr:row>
          <xdr:rowOff>161925</xdr:rowOff>
        </xdr:from>
        <xdr:to>
          <xdr:col>0</xdr:col>
          <xdr:colOff>304800</xdr:colOff>
          <xdr:row>21</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20</xdr:row>
          <xdr:rowOff>171450</xdr:rowOff>
        </xdr:from>
        <xdr:to>
          <xdr:col>0</xdr:col>
          <xdr:colOff>285750</xdr:colOff>
          <xdr:row>22</xdr:row>
          <xdr:rowOff>19050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23</xdr:row>
          <xdr:rowOff>142875</xdr:rowOff>
        </xdr:from>
        <xdr:to>
          <xdr:col>0</xdr:col>
          <xdr:colOff>714375</xdr:colOff>
          <xdr:row>25</xdr:row>
          <xdr:rowOff>28575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1285875</xdr:colOff>
          <xdr:row>23</xdr:row>
          <xdr:rowOff>142875</xdr:rowOff>
        </xdr:from>
        <xdr:to>
          <xdr:col>1</xdr:col>
          <xdr:colOff>114300</xdr:colOff>
          <xdr:row>25</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752475</xdr:colOff>
          <xdr:row>33</xdr:row>
          <xdr:rowOff>57150</xdr:rowOff>
        </xdr:from>
        <xdr:to>
          <xdr:col>8</xdr:col>
          <xdr:colOff>47625</xdr:colOff>
          <xdr:row>35</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1428750</xdr:colOff>
          <xdr:row>12</xdr:row>
          <xdr:rowOff>142875</xdr:rowOff>
        </xdr:from>
        <xdr:to>
          <xdr:col>1</xdr:col>
          <xdr:colOff>180975</xdr:colOff>
          <xdr:row>14</xdr:row>
          <xdr:rowOff>28575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xdr:row>
          <xdr:rowOff>152400</xdr:rowOff>
        </xdr:from>
        <xdr:to>
          <xdr:col>3</xdr:col>
          <xdr:colOff>95250</xdr:colOff>
          <xdr:row>14</xdr:row>
          <xdr:rowOff>19050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142875</xdr:rowOff>
        </xdr:from>
        <xdr:to>
          <xdr:col>7</xdr:col>
          <xdr:colOff>276225</xdr:colOff>
          <xdr:row>14</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19</xdr:row>
          <xdr:rowOff>152400</xdr:rowOff>
        </xdr:from>
        <xdr:to>
          <xdr:col>2</xdr:col>
          <xdr:colOff>295275</xdr:colOff>
          <xdr:row>21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19</xdr:row>
          <xdr:rowOff>152400</xdr:rowOff>
        </xdr:from>
        <xdr:to>
          <xdr:col>7</xdr:col>
          <xdr:colOff>561975</xdr:colOff>
          <xdr:row>21</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190500</xdr:colOff>
          <xdr:row>15</xdr:row>
          <xdr:rowOff>28575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9525</xdr:rowOff>
        </xdr:from>
        <xdr:to>
          <xdr:col>4</xdr:col>
          <xdr:colOff>228600</xdr:colOff>
          <xdr:row>16</xdr:row>
          <xdr:rowOff>66675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0</xdr:rowOff>
        </xdr:from>
        <xdr:to>
          <xdr:col>3</xdr:col>
          <xdr:colOff>542925</xdr:colOff>
          <xdr:row>48</xdr:row>
          <xdr:rowOff>66675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FAI Complete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47</xdr:row>
          <xdr:rowOff>0</xdr:rowOff>
        </xdr:from>
        <xdr:to>
          <xdr:col>6</xdr:col>
          <xdr:colOff>409575</xdr:colOff>
          <xdr:row>48</xdr:row>
          <xdr:rowOff>66675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FAI Not Complete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219075</xdr:colOff>
          <xdr:row>15</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219075</xdr:colOff>
          <xdr:row>17</xdr:row>
          <xdr:rowOff>28575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3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3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3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3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3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3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8.xml"/><Relationship Id="rId1" Type="http://schemas.openxmlformats.org/officeDocument/2006/relationships/printerSettings" Target="../printerSettings/printerSettings1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1.xml"/><Relationship Id="rId1" Type="http://schemas.openxmlformats.org/officeDocument/2006/relationships/printerSettings" Target="../printerSettings/printerSettings23.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4:H58"/>
  <sheetViews>
    <sheetView tabSelected="1" zoomScale="90" zoomScaleNormal="90" workbookViewId="0">
      <selection activeCell="A5" sqref="A5"/>
    </sheetView>
  </sheetViews>
  <sheetFormatPr defaultColWidth="9.140625" defaultRowHeight="15"/>
  <cols>
    <col min="1" max="1" width="7.85546875" style="32" customWidth="1"/>
    <col min="2" max="2" width="28" style="32" customWidth="1"/>
    <col min="3" max="3" width="9.140625" style="32"/>
    <col min="4" max="4" width="11.5703125" style="32" customWidth="1"/>
    <col min="5" max="5" width="9.140625" style="32"/>
    <col min="6" max="6" width="11.5703125" style="32" customWidth="1"/>
    <col min="7" max="7" width="21.140625" style="32" customWidth="1"/>
    <col min="8" max="8" width="107" style="32" customWidth="1"/>
    <col min="9" max="13" width="9.140625" style="32"/>
    <col min="14" max="14" width="9.5703125" style="32" customWidth="1"/>
    <col min="15" max="16384" width="9.140625" style="32"/>
  </cols>
  <sheetData>
    <row r="4" spans="1:2" ht="18.75">
      <c r="A4" s="426" t="s">
        <v>237</v>
      </c>
    </row>
    <row r="5" spans="1:2">
      <c r="A5" s="33">
        <v>1</v>
      </c>
      <c r="B5" s="32" t="s">
        <v>922</v>
      </c>
    </row>
    <row r="6" spans="1:2">
      <c r="A6" s="722" t="s">
        <v>919</v>
      </c>
      <c r="B6" s="32" t="s">
        <v>924</v>
      </c>
    </row>
    <row r="7" spans="1:2">
      <c r="A7" s="722"/>
      <c r="B7" s="32" t="s">
        <v>213</v>
      </c>
    </row>
    <row r="8" spans="1:2">
      <c r="A8" s="722" t="s">
        <v>920</v>
      </c>
      <c r="B8" s="32" t="s">
        <v>925</v>
      </c>
    </row>
    <row r="9" spans="1:2">
      <c r="A9" s="33">
        <v>2</v>
      </c>
      <c r="B9" s="32" t="s">
        <v>923</v>
      </c>
    </row>
    <row r="10" spans="1:2">
      <c r="A10" s="33">
        <v>3</v>
      </c>
      <c r="B10" s="32" t="s">
        <v>921</v>
      </c>
    </row>
    <row r="11" spans="1:2">
      <c r="A11" s="33">
        <v>4</v>
      </c>
      <c r="B11" s="34" t="s">
        <v>980</v>
      </c>
    </row>
    <row r="12" spans="1:2" ht="18.75">
      <c r="A12" s="723" t="s">
        <v>926</v>
      </c>
    </row>
    <row r="13" spans="1:2">
      <c r="A13" s="33">
        <v>5</v>
      </c>
      <c r="B13" s="32" t="s">
        <v>928</v>
      </c>
    </row>
    <row r="14" spans="1:2">
      <c r="A14" s="33">
        <v>6</v>
      </c>
      <c r="B14" s="32" t="s">
        <v>927</v>
      </c>
    </row>
    <row r="15" spans="1:2">
      <c r="A15" s="33">
        <v>7</v>
      </c>
      <c r="B15" s="32" t="s">
        <v>929</v>
      </c>
    </row>
    <row r="16" spans="1:2">
      <c r="A16" s="33">
        <v>8</v>
      </c>
      <c r="B16" s="32" t="s">
        <v>930</v>
      </c>
    </row>
    <row r="17" spans="1:8">
      <c r="A17" s="33">
        <v>9</v>
      </c>
      <c r="B17" s="798" t="s">
        <v>933</v>
      </c>
      <c r="C17" s="798"/>
      <c r="D17" s="798"/>
      <c r="E17" s="798"/>
      <c r="F17" s="798"/>
      <c r="G17" s="798"/>
      <c r="H17" s="798"/>
    </row>
    <row r="18" spans="1:8">
      <c r="A18" s="33"/>
      <c r="B18" s="798"/>
      <c r="C18" s="798"/>
      <c r="D18" s="798"/>
      <c r="E18" s="798"/>
      <c r="F18" s="798"/>
      <c r="G18" s="798"/>
      <c r="H18" s="798"/>
    </row>
    <row r="19" spans="1:8">
      <c r="A19" s="33">
        <v>10</v>
      </c>
      <c r="B19" s="725" t="s">
        <v>932</v>
      </c>
      <c r="C19" s="724"/>
      <c r="D19" s="724"/>
      <c r="E19" s="724"/>
      <c r="F19" s="724"/>
      <c r="G19" s="724"/>
      <c r="H19" s="724"/>
    </row>
    <row r="20" spans="1:8">
      <c r="A20" s="33">
        <v>11</v>
      </c>
      <c r="B20" s="428" t="s">
        <v>931</v>
      </c>
    </row>
    <row r="21" spans="1:8">
      <c r="A21" s="33">
        <v>12</v>
      </c>
      <c r="B21" s="428" t="s">
        <v>949</v>
      </c>
    </row>
    <row r="22" spans="1:8">
      <c r="A22" s="427" t="s">
        <v>267</v>
      </c>
    </row>
    <row r="23" spans="1:8">
      <c r="A23" s="427"/>
    </row>
    <row r="24" spans="1:8" ht="47.25" customHeight="1">
      <c r="A24" s="807" t="s">
        <v>934</v>
      </c>
      <c r="B24" s="807"/>
      <c r="C24" s="807"/>
      <c r="D24" s="807"/>
      <c r="E24" s="807"/>
      <c r="F24" s="807"/>
      <c r="G24" s="807"/>
      <c r="H24" s="807"/>
    </row>
    <row r="25" spans="1:8" s="752" customFormat="1">
      <c r="A25" s="751"/>
      <c r="B25" s="751"/>
      <c r="C25" s="751"/>
      <c r="D25" s="751"/>
      <c r="E25" s="751"/>
      <c r="F25" s="751"/>
      <c r="G25" s="751"/>
      <c r="H25" s="751"/>
    </row>
    <row r="26" spans="1:8" s="752" customFormat="1">
      <c r="A26" s="751"/>
      <c r="B26" s="758" t="s">
        <v>961</v>
      </c>
      <c r="C26" s="753" t="s">
        <v>962</v>
      </c>
      <c r="D26" s="32" t="s">
        <v>967</v>
      </c>
      <c r="E26" s="751"/>
      <c r="F26" s="751"/>
      <c r="G26" s="751"/>
      <c r="H26" s="751"/>
    </row>
    <row r="27" spans="1:8" s="752" customFormat="1">
      <c r="A27" s="751"/>
      <c r="B27" s="32"/>
      <c r="C27" s="754" t="s">
        <v>963</v>
      </c>
      <c r="D27" s="32" t="s">
        <v>970</v>
      </c>
      <c r="E27" s="751"/>
      <c r="F27" s="751"/>
      <c r="G27" s="751"/>
      <c r="H27" s="751"/>
    </row>
    <row r="28" spans="1:8" s="752" customFormat="1">
      <c r="A28" s="751"/>
      <c r="B28" s="32"/>
      <c r="C28" s="755" t="s">
        <v>964</v>
      </c>
      <c r="D28" s="32" t="s">
        <v>981</v>
      </c>
      <c r="E28" s="751"/>
      <c r="F28" s="751"/>
      <c r="G28" s="751"/>
      <c r="H28" s="751"/>
    </row>
    <row r="29" spans="1:8" s="752" customFormat="1">
      <c r="A29" s="751"/>
      <c r="B29" s="32"/>
      <c r="C29" s="757" t="s">
        <v>965</v>
      </c>
      <c r="D29" s="32" t="s">
        <v>968</v>
      </c>
      <c r="E29" s="751"/>
      <c r="F29" s="751"/>
      <c r="G29" s="751"/>
      <c r="H29" s="751"/>
    </row>
    <row r="30" spans="1:8" s="752" customFormat="1">
      <c r="A30" s="751"/>
      <c r="B30" s="32"/>
      <c r="C30" s="756" t="s">
        <v>966</v>
      </c>
      <c r="D30" s="32" t="s">
        <v>969</v>
      </c>
      <c r="E30" s="751"/>
      <c r="F30" s="751"/>
      <c r="G30" s="751"/>
      <c r="H30" s="751"/>
    </row>
    <row r="31" spans="1:8" s="752" customFormat="1">
      <c r="A31" s="751"/>
      <c r="B31" s="751"/>
      <c r="C31" s="751"/>
      <c r="D31" s="751"/>
      <c r="E31" s="751"/>
      <c r="F31" s="751"/>
      <c r="G31" s="751"/>
      <c r="H31" s="751"/>
    </row>
    <row r="32" spans="1:8" ht="18.75">
      <c r="A32" s="426" t="s">
        <v>947</v>
      </c>
    </row>
    <row r="33" spans="1:8" ht="31.5" customHeight="1" thickBot="1">
      <c r="A33" s="429" t="s">
        <v>479</v>
      </c>
      <c r="B33" s="430" t="s">
        <v>478</v>
      </c>
      <c r="C33" s="810" t="s">
        <v>493</v>
      </c>
      <c r="D33" s="811"/>
      <c r="E33" s="810" t="s">
        <v>494</v>
      </c>
      <c r="F33" s="811"/>
      <c r="G33" s="429" t="s">
        <v>495</v>
      </c>
      <c r="H33" s="430" t="s">
        <v>943</v>
      </c>
    </row>
    <row r="34" spans="1:8">
      <c r="A34" s="770">
        <v>1</v>
      </c>
      <c r="B34" s="761" t="s">
        <v>225</v>
      </c>
      <c r="C34" s="809" t="s">
        <v>20</v>
      </c>
      <c r="D34" s="809"/>
      <c r="E34" s="809" t="s">
        <v>20</v>
      </c>
      <c r="F34" s="809"/>
      <c r="G34" s="432" t="s">
        <v>20</v>
      </c>
      <c r="H34" s="431" t="s">
        <v>944</v>
      </c>
    </row>
    <row r="35" spans="1:8">
      <c r="A35" s="771">
        <v>2</v>
      </c>
      <c r="B35" s="762" t="s">
        <v>209</v>
      </c>
      <c r="C35" s="806" t="s">
        <v>20</v>
      </c>
      <c r="D35" s="806"/>
      <c r="E35" s="806" t="s">
        <v>20</v>
      </c>
      <c r="F35" s="806"/>
      <c r="G35" s="434" t="s">
        <v>20</v>
      </c>
      <c r="H35" s="433" t="s">
        <v>944</v>
      </c>
    </row>
    <row r="36" spans="1:8">
      <c r="A36" s="769">
        <v>3</v>
      </c>
      <c r="B36" s="760" t="s">
        <v>226</v>
      </c>
      <c r="C36" s="806" t="s">
        <v>91</v>
      </c>
      <c r="D36" s="806"/>
      <c r="E36" s="806" t="s">
        <v>91</v>
      </c>
      <c r="F36" s="806"/>
      <c r="G36" s="434" t="s">
        <v>484</v>
      </c>
      <c r="H36" s="433" t="s">
        <v>935</v>
      </c>
    </row>
    <row r="37" spans="1:8">
      <c r="A37" s="769">
        <v>3</v>
      </c>
      <c r="B37" s="760" t="s">
        <v>227</v>
      </c>
      <c r="C37" s="806" t="s">
        <v>91</v>
      </c>
      <c r="D37" s="806"/>
      <c r="E37" s="806" t="s">
        <v>92</v>
      </c>
      <c r="F37" s="806"/>
      <c r="G37" s="434" t="s">
        <v>480</v>
      </c>
      <c r="H37" s="433" t="s">
        <v>936</v>
      </c>
    </row>
    <row r="38" spans="1:8" ht="30">
      <c r="A38" s="769">
        <v>4</v>
      </c>
      <c r="B38" s="763" t="s">
        <v>838</v>
      </c>
      <c r="C38" s="806" t="s">
        <v>92</v>
      </c>
      <c r="D38" s="806"/>
      <c r="E38" s="806" t="s">
        <v>91</v>
      </c>
      <c r="F38" s="806"/>
      <c r="G38" s="674" t="s">
        <v>488</v>
      </c>
      <c r="H38" s="727" t="s">
        <v>983</v>
      </c>
    </row>
    <row r="39" spans="1:8" ht="30">
      <c r="A39" s="768">
        <v>5</v>
      </c>
      <c r="B39" s="764" t="s">
        <v>718</v>
      </c>
      <c r="C39" s="806" t="s">
        <v>91</v>
      </c>
      <c r="D39" s="806"/>
      <c r="E39" s="806" t="s">
        <v>91</v>
      </c>
      <c r="F39" s="806"/>
      <c r="G39" s="434" t="s">
        <v>481</v>
      </c>
      <c r="H39" s="436" t="s">
        <v>973</v>
      </c>
    </row>
    <row r="40" spans="1:8">
      <c r="A40" s="772">
        <v>6</v>
      </c>
      <c r="B40" s="765" t="s">
        <v>265</v>
      </c>
      <c r="C40" s="806" t="s">
        <v>91</v>
      </c>
      <c r="D40" s="806"/>
      <c r="E40" s="806" t="s">
        <v>92</v>
      </c>
      <c r="F40" s="806"/>
      <c r="G40" s="434" t="s">
        <v>20</v>
      </c>
      <c r="H40" s="435" t="s">
        <v>937</v>
      </c>
    </row>
    <row r="41" spans="1:8" ht="45">
      <c r="A41" s="768">
        <v>7</v>
      </c>
      <c r="B41" s="766" t="s">
        <v>228</v>
      </c>
      <c r="C41" s="806" t="s">
        <v>91</v>
      </c>
      <c r="D41" s="806"/>
      <c r="E41" s="806" t="s">
        <v>91</v>
      </c>
      <c r="F41" s="806"/>
      <c r="G41" s="434" t="s">
        <v>482</v>
      </c>
      <c r="H41" s="436" t="s">
        <v>974</v>
      </c>
    </row>
    <row r="42" spans="1:8" ht="48" customHeight="1">
      <c r="A42" s="768">
        <v>8</v>
      </c>
      <c r="B42" s="766" t="s">
        <v>995</v>
      </c>
      <c r="C42" s="806" t="s">
        <v>91</v>
      </c>
      <c r="D42" s="806"/>
      <c r="E42" s="806" t="s">
        <v>92</v>
      </c>
      <c r="F42" s="806"/>
      <c r="G42" s="434" t="s">
        <v>483</v>
      </c>
      <c r="H42" s="436" t="s">
        <v>990</v>
      </c>
    </row>
    <row r="43" spans="1:8">
      <c r="A43" s="771">
        <v>9</v>
      </c>
      <c r="B43" s="762" t="s">
        <v>229</v>
      </c>
      <c r="C43" s="806" t="s">
        <v>20</v>
      </c>
      <c r="D43" s="806"/>
      <c r="E43" s="806" t="s">
        <v>20</v>
      </c>
      <c r="F43" s="806"/>
      <c r="G43" s="434" t="s">
        <v>20</v>
      </c>
      <c r="H43" s="433" t="s">
        <v>938</v>
      </c>
    </row>
    <row r="44" spans="1:8" ht="30">
      <c r="A44" s="768">
        <v>10</v>
      </c>
      <c r="B44" s="766" t="s">
        <v>939</v>
      </c>
      <c r="C44" s="815" t="s">
        <v>91</v>
      </c>
      <c r="D44" s="816"/>
      <c r="E44" s="815" t="s">
        <v>92</v>
      </c>
      <c r="F44" s="816"/>
      <c r="G44" s="808" t="s">
        <v>485</v>
      </c>
      <c r="H44" s="436" t="s">
        <v>975</v>
      </c>
    </row>
    <row r="45" spans="1:8" ht="45.75" customHeight="1">
      <c r="A45" s="768">
        <v>11</v>
      </c>
      <c r="B45" s="764" t="s">
        <v>940</v>
      </c>
      <c r="C45" s="817"/>
      <c r="D45" s="818"/>
      <c r="E45" s="817"/>
      <c r="F45" s="818"/>
      <c r="G45" s="809"/>
      <c r="H45" s="436" t="s">
        <v>976</v>
      </c>
    </row>
    <row r="46" spans="1:8" ht="45">
      <c r="A46" s="768">
        <v>12</v>
      </c>
      <c r="B46" s="766" t="s">
        <v>230</v>
      </c>
      <c r="C46" s="806" t="s">
        <v>91</v>
      </c>
      <c r="D46" s="806"/>
      <c r="E46" s="806" t="s">
        <v>92</v>
      </c>
      <c r="F46" s="806"/>
      <c r="G46" s="434" t="s">
        <v>486</v>
      </c>
      <c r="H46" s="436" t="s">
        <v>977</v>
      </c>
    </row>
    <row r="47" spans="1:8" ht="30">
      <c r="A47" s="768">
        <v>13</v>
      </c>
      <c r="B47" s="766" t="s">
        <v>231</v>
      </c>
      <c r="C47" s="806" t="s">
        <v>91</v>
      </c>
      <c r="D47" s="806"/>
      <c r="E47" s="806" t="s">
        <v>92</v>
      </c>
      <c r="F47" s="806"/>
      <c r="G47" s="434" t="s">
        <v>487</v>
      </c>
      <c r="H47" s="436" t="s">
        <v>987</v>
      </c>
    </row>
    <row r="48" spans="1:8">
      <c r="A48" s="771">
        <v>14</v>
      </c>
      <c r="B48" s="762" t="s">
        <v>284</v>
      </c>
      <c r="C48" s="806" t="s">
        <v>20</v>
      </c>
      <c r="D48" s="806"/>
      <c r="E48" s="806" t="s">
        <v>91</v>
      </c>
      <c r="F48" s="806"/>
      <c r="G48" s="434" t="s">
        <v>20</v>
      </c>
      <c r="H48" s="433" t="s">
        <v>941</v>
      </c>
    </row>
    <row r="49" spans="1:8">
      <c r="A49" s="768">
        <v>15</v>
      </c>
      <c r="B49" s="766" t="s">
        <v>232</v>
      </c>
      <c r="C49" s="806" t="s">
        <v>92</v>
      </c>
      <c r="D49" s="806"/>
      <c r="E49" s="806" t="s">
        <v>91</v>
      </c>
      <c r="F49" s="806"/>
      <c r="G49" s="434" t="s">
        <v>488</v>
      </c>
      <c r="H49" s="799" t="s">
        <v>942</v>
      </c>
    </row>
    <row r="50" spans="1:8">
      <c r="A50" s="768">
        <v>16</v>
      </c>
      <c r="B50" s="766" t="s">
        <v>285</v>
      </c>
      <c r="C50" s="806" t="s">
        <v>92</v>
      </c>
      <c r="D50" s="806"/>
      <c r="E50" s="806" t="s">
        <v>91</v>
      </c>
      <c r="F50" s="806"/>
      <c r="G50" s="434" t="s">
        <v>488</v>
      </c>
      <c r="H50" s="800"/>
    </row>
    <row r="51" spans="1:8" ht="30" customHeight="1">
      <c r="A51" s="768">
        <v>17</v>
      </c>
      <c r="B51" s="766" t="s">
        <v>233</v>
      </c>
      <c r="C51" s="806" t="s">
        <v>92</v>
      </c>
      <c r="D51" s="806"/>
      <c r="E51" s="806" t="s">
        <v>91</v>
      </c>
      <c r="F51" s="806"/>
      <c r="G51" s="434" t="s">
        <v>488</v>
      </c>
      <c r="H51" s="801"/>
    </row>
    <row r="52" spans="1:8" ht="30">
      <c r="A52" s="768">
        <v>18</v>
      </c>
      <c r="B52" s="766" t="s">
        <v>336</v>
      </c>
      <c r="C52" s="806" t="s">
        <v>92</v>
      </c>
      <c r="D52" s="806"/>
      <c r="E52" s="806" t="s">
        <v>92</v>
      </c>
      <c r="F52" s="806"/>
      <c r="G52" s="434" t="s">
        <v>489</v>
      </c>
      <c r="H52" s="727" t="s">
        <v>945</v>
      </c>
    </row>
    <row r="53" spans="1:8">
      <c r="A53" s="771">
        <v>19</v>
      </c>
      <c r="B53" s="762" t="s">
        <v>690</v>
      </c>
      <c r="C53" s="813" t="s">
        <v>20</v>
      </c>
      <c r="D53" s="814"/>
      <c r="E53" s="813" t="s">
        <v>20</v>
      </c>
      <c r="F53" s="814"/>
      <c r="G53" s="437" t="s">
        <v>20</v>
      </c>
      <c r="H53" s="726" t="s">
        <v>944</v>
      </c>
    </row>
    <row r="54" spans="1:8" ht="30" customHeight="1">
      <c r="A54" s="768">
        <v>20</v>
      </c>
      <c r="B54" s="766" t="s">
        <v>322</v>
      </c>
      <c r="C54" s="806" t="s">
        <v>91</v>
      </c>
      <c r="D54" s="806"/>
      <c r="E54" s="806" t="s">
        <v>91</v>
      </c>
      <c r="F54" s="806"/>
      <c r="G54" s="434" t="s">
        <v>490</v>
      </c>
      <c r="H54" s="802" t="s">
        <v>978</v>
      </c>
    </row>
    <row r="55" spans="1:8">
      <c r="A55" s="768">
        <v>20.100000000000001</v>
      </c>
      <c r="B55" s="766" t="s">
        <v>801</v>
      </c>
      <c r="C55" s="806" t="s">
        <v>92</v>
      </c>
      <c r="D55" s="806"/>
      <c r="E55" s="806" t="s">
        <v>92</v>
      </c>
      <c r="F55" s="806"/>
      <c r="G55" s="582" t="s">
        <v>20</v>
      </c>
      <c r="H55" s="803"/>
    </row>
    <row r="56" spans="1:8" ht="30.75" customHeight="1">
      <c r="A56" s="768">
        <v>21</v>
      </c>
      <c r="B56" s="766" t="s">
        <v>335</v>
      </c>
      <c r="C56" s="806" t="s">
        <v>92</v>
      </c>
      <c r="D56" s="806"/>
      <c r="E56" s="806" t="s">
        <v>92</v>
      </c>
      <c r="F56" s="806"/>
      <c r="G56" s="434" t="s">
        <v>489</v>
      </c>
      <c r="H56" s="804" t="s">
        <v>979</v>
      </c>
    </row>
    <row r="57" spans="1:8">
      <c r="A57" s="771">
        <v>22</v>
      </c>
      <c r="B57" s="762" t="s">
        <v>459</v>
      </c>
      <c r="C57" s="806" t="s">
        <v>20</v>
      </c>
      <c r="D57" s="806"/>
      <c r="E57" s="806" t="s">
        <v>20</v>
      </c>
      <c r="F57" s="806"/>
      <c r="G57" s="434" t="s">
        <v>20</v>
      </c>
      <c r="H57" s="805"/>
    </row>
    <row r="58" spans="1:8" ht="45">
      <c r="A58" s="767">
        <v>23</v>
      </c>
      <c r="B58" s="759" t="s">
        <v>719</v>
      </c>
      <c r="C58" s="812" t="s">
        <v>20</v>
      </c>
      <c r="D58" s="812"/>
      <c r="E58" s="812" t="s">
        <v>20</v>
      </c>
      <c r="F58" s="812"/>
      <c r="G58" s="728" t="s">
        <v>20</v>
      </c>
      <c r="H58" s="729" t="s">
        <v>946</v>
      </c>
    </row>
  </sheetData>
  <sheetProtection algorithmName="SHA-512" hashValue="1DZT3iq/njz8ZzSHIm9vGbzWWh1xIFIU1F5mN/1qJErEraTeEg5KY9q8NSHiZmFf5qmOnxVgS31V9pJGftEh/A==" saltValue="RCG1VPtqh27fB+Cn/pGh9A==" spinCount="100000" sheet="1" objects="1" scenarios="1"/>
  <mergeCells count="56">
    <mergeCell ref="C46:D46"/>
    <mergeCell ref="C38:D38"/>
    <mergeCell ref="E33:F33"/>
    <mergeCell ref="E34:F34"/>
    <mergeCell ref="E40:F40"/>
    <mergeCell ref="C43:D43"/>
    <mergeCell ref="C44:D45"/>
    <mergeCell ref="C34:D34"/>
    <mergeCell ref="C35:D35"/>
    <mergeCell ref="C36:D36"/>
    <mergeCell ref="C37:D37"/>
    <mergeCell ref="C39:D39"/>
    <mergeCell ref="E52:F52"/>
    <mergeCell ref="C50:D50"/>
    <mergeCell ref="E35:F35"/>
    <mergeCell ref="E36:F36"/>
    <mergeCell ref="E37:F37"/>
    <mergeCell ref="E41:F41"/>
    <mergeCell ref="E44:F45"/>
    <mergeCell ref="E42:F42"/>
    <mergeCell ref="C51:D51"/>
    <mergeCell ref="C52:D52"/>
    <mergeCell ref="C47:D47"/>
    <mergeCell ref="E50:F50"/>
    <mergeCell ref="E51:F51"/>
    <mergeCell ref="C40:D40"/>
    <mergeCell ref="C41:D41"/>
    <mergeCell ref="C42:D42"/>
    <mergeCell ref="C58:D58"/>
    <mergeCell ref="E58:F58"/>
    <mergeCell ref="C57:D57"/>
    <mergeCell ref="E57:F57"/>
    <mergeCell ref="E53:F53"/>
    <mergeCell ref="C54:D54"/>
    <mergeCell ref="C56:D56"/>
    <mergeCell ref="E56:F56"/>
    <mergeCell ref="E54:F54"/>
    <mergeCell ref="C53:D53"/>
    <mergeCell ref="C55:D55"/>
    <mergeCell ref="E55:F55"/>
    <mergeCell ref="B17:H18"/>
    <mergeCell ref="H49:H51"/>
    <mergeCell ref="H54:H55"/>
    <mergeCell ref="H56:H57"/>
    <mergeCell ref="E38:F38"/>
    <mergeCell ref="C48:D48"/>
    <mergeCell ref="C49:D49"/>
    <mergeCell ref="E43:F43"/>
    <mergeCell ref="E46:F46"/>
    <mergeCell ref="E47:F47"/>
    <mergeCell ref="E49:F49"/>
    <mergeCell ref="E48:F48"/>
    <mergeCell ref="E39:F39"/>
    <mergeCell ref="A24:H24"/>
    <mergeCell ref="G44:G45"/>
    <mergeCell ref="C33:D33"/>
  </mergeCells>
  <printOptions horizontalCentered="1"/>
  <pageMargins left="0.25" right="0.25" top="0.25" bottom="0.4" header="0.3" footer="0.3"/>
  <pageSetup scale="60" orientation="landscape" r:id="rId1"/>
  <headerFooter>
    <oddFooter xml:space="preserve">&amp;L&amp;9&amp;F&amp;C&amp;9Page &amp;P of &amp;N&amp;R
&amp;9&amp;A&amp;11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L28"/>
  <sheetViews>
    <sheetView topLeftCell="B1" workbookViewId="0">
      <selection activeCell="D21" sqref="D21"/>
    </sheetView>
  </sheetViews>
  <sheetFormatPr defaultColWidth="9.140625" defaultRowHeight="15"/>
  <cols>
    <col min="1" max="1" width="11.85546875" style="122" hidden="1" customWidth="1"/>
    <col min="2" max="2" width="4.42578125" style="123" customWidth="1"/>
    <col min="3" max="4" width="11.140625" style="122" customWidth="1"/>
    <col min="5" max="5" width="9.140625" style="123"/>
    <col min="6" max="6" width="11.5703125" style="123" bestFit="1" customWidth="1"/>
    <col min="7" max="12" width="9.140625" style="123"/>
    <col min="13" max="16384" width="9.140625" style="122"/>
  </cols>
  <sheetData>
    <row r="1" spans="1:12">
      <c r="E1" s="1031" t="s">
        <v>219</v>
      </c>
      <c r="F1" s="1031"/>
      <c r="G1" s="1031"/>
      <c r="H1" s="1031"/>
      <c r="I1" s="1031"/>
      <c r="J1" s="1031"/>
      <c r="K1" s="1031"/>
      <c r="L1" s="1031"/>
    </row>
    <row r="2" spans="1:12">
      <c r="E2" s="124">
        <v>1</v>
      </c>
      <c r="F2" s="124">
        <v>2</v>
      </c>
      <c r="G2" s="124">
        <v>3</v>
      </c>
      <c r="H2" s="124">
        <v>4</v>
      </c>
      <c r="I2" s="124">
        <v>5</v>
      </c>
      <c r="J2" s="124">
        <v>6</v>
      </c>
      <c r="K2" s="124">
        <v>7</v>
      </c>
      <c r="L2" s="124">
        <v>8</v>
      </c>
    </row>
    <row r="3" spans="1:12">
      <c r="A3" s="730" t="s">
        <v>223</v>
      </c>
      <c r="B3" s="124"/>
      <c r="C3" s="125" t="s">
        <v>216</v>
      </c>
      <c r="D3" s="125" t="s">
        <v>217</v>
      </c>
      <c r="E3" s="125">
        <v>0.4</v>
      </c>
      <c r="F3" s="125">
        <v>0.65</v>
      </c>
      <c r="G3" s="126">
        <v>1</v>
      </c>
      <c r="H3" s="125">
        <v>1.5</v>
      </c>
      <c r="I3" s="125">
        <v>2.5</v>
      </c>
      <c r="J3" s="126">
        <v>4</v>
      </c>
      <c r="K3" s="125">
        <v>6.5</v>
      </c>
      <c r="L3" s="125">
        <v>10</v>
      </c>
    </row>
    <row r="4" spans="1:12">
      <c r="A4" s="730" t="str">
        <f>IF(AND($D$22&gt;=C4,$C$28&lt;=D4),"Yes","No")</f>
        <v>No</v>
      </c>
      <c r="B4" s="124">
        <v>1</v>
      </c>
      <c r="C4" s="127">
        <v>2</v>
      </c>
      <c r="D4" s="127">
        <v>8</v>
      </c>
      <c r="E4" s="128" t="s">
        <v>845</v>
      </c>
      <c r="F4" s="128" t="s">
        <v>845</v>
      </c>
      <c r="G4" s="128" t="s">
        <v>845</v>
      </c>
      <c r="H4" s="128" t="s">
        <v>845</v>
      </c>
      <c r="I4" s="128">
        <v>5</v>
      </c>
      <c r="J4" s="128">
        <v>3</v>
      </c>
      <c r="K4" s="128">
        <v>2</v>
      </c>
      <c r="L4" s="128">
        <v>2</v>
      </c>
    </row>
    <row r="5" spans="1:12">
      <c r="A5" s="730" t="str">
        <f t="shared" ref="A5:A18" si="0">IF(AND($D$22&gt;=C5,$D$22&lt;=D5),"Yes","No")</f>
        <v>No</v>
      </c>
      <c r="B5" s="124">
        <v>2</v>
      </c>
      <c r="C5" s="127">
        <v>9</v>
      </c>
      <c r="D5" s="127">
        <v>15</v>
      </c>
      <c r="E5" s="128" t="s">
        <v>845</v>
      </c>
      <c r="F5" s="128" t="s">
        <v>845</v>
      </c>
      <c r="G5" s="128">
        <v>13</v>
      </c>
      <c r="H5" s="128">
        <v>8</v>
      </c>
      <c r="I5" s="128">
        <v>5</v>
      </c>
      <c r="J5" s="128">
        <v>3</v>
      </c>
      <c r="K5" s="128">
        <v>2</v>
      </c>
      <c r="L5" s="128">
        <v>2</v>
      </c>
    </row>
    <row r="6" spans="1:12">
      <c r="A6" s="730" t="str">
        <f t="shared" si="0"/>
        <v>No</v>
      </c>
      <c r="B6" s="124">
        <v>3</v>
      </c>
      <c r="C6" s="127">
        <v>16</v>
      </c>
      <c r="D6" s="127">
        <v>25</v>
      </c>
      <c r="E6" s="128" t="s">
        <v>845</v>
      </c>
      <c r="F6" s="128">
        <v>20</v>
      </c>
      <c r="G6" s="128">
        <v>13</v>
      </c>
      <c r="H6" s="128">
        <v>8</v>
      </c>
      <c r="I6" s="128">
        <v>5</v>
      </c>
      <c r="J6" s="128">
        <v>3</v>
      </c>
      <c r="K6" s="128">
        <v>3</v>
      </c>
      <c r="L6" s="128">
        <v>2</v>
      </c>
    </row>
    <row r="7" spans="1:12">
      <c r="A7" s="730" t="str">
        <f t="shared" si="0"/>
        <v>No</v>
      </c>
      <c r="B7" s="124">
        <v>4</v>
      </c>
      <c r="C7" s="127">
        <v>26</v>
      </c>
      <c r="D7" s="127">
        <v>50</v>
      </c>
      <c r="E7" s="128">
        <v>32</v>
      </c>
      <c r="F7" s="128">
        <v>20</v>
      </c>
      <c r="G7" s="128">
        <v>13</v>
      </c>
      <c r="H7" s="128">
        <v>8</v>
      </c>
      <c r="I7" s="128">
        <v>5</v>
      </c>
      <c r="J7" s="128">
        <v>5</v>
      </c>
      <c r="K7" s="128">
        <v>5</v>
      </c>
      <c r="L7" s="128">
        <v>3</v>
      </c>
    </row>
    <row r="8" spans="1:12">
      <c r="A8" s="730" t="str">
        <f t="shared" si="0"/>
        <v>No</v>
      </c>
      <c r="B8" s="124">
        <v>5</v>
      </c>
      <c r="C8" s="127">
        <v>51</v>
      </c>
      <c r="D8" s="127">
        <v>90</v>
      </c>
      <c r="E8" s="128">
        <v>32</v>
      </c>
      <c r="F8" s="128">
        <v>20</v>
      </c>
      <c r="G8" s="128">
        <v>13</v>
      </c>
      <c r="H8" s="128">
        <v>8</v>
      </c>
      <c r="I8" s="128">
        <v>7</v>
      </c>
      <c r="J8" s="128">
        <v>6</v>
      </c>
      <c r="K8" s="128">
        <v>5</v>
      </c>
      <c r="L8" s="128">
        <v>4</v>
      </c>
    </row>
    <row r="9" spans="1:12">
      <c r="A9" s="730" t="str">
        <f t="shared" si="0"/>
        <v>No</v>
      </c>
      <c r="B9" s="124">
        <v>6</v>
      </c>
      <c r="C9" s="127">
        <v>91</v>
      </c>
      <c r="D9" s="127">
        <v>150</v>
      </c>
      <c r="E9" s="128">
        <v>32</v>
      </c>
      <c r="F9" s="128">
        <v>20</v>
      </c>
      <c r="G9" s="128">
        <v>13</v>
      </c>
      <c r="H9" s="128">
        <v>12</v>
      </c>
      <c r="I9" s="128">
        <v>11</v>
      </c>
      <c r="J9" s="128">
        <v>7</v>
      </c>
      <c r="K9" s="128">
        <v>6</v>
      </c>
      <c r="L9" s="128">
        <v>5</v>
      </c>
    </row>
    <row r="10" spans="1:12">
      <c r="A10" s="730" t="str">
        <f t="shared" si="0"/>
        <v>No</v>
      </c>
      <c r="B10" s="124">
        <v>7</v>
      </c>
      <c r="C10" s="127">
        <v>151</v>
      </c>
      <c r="D10" s="127">
        <v>280</v>
      </c>
      <c r="E10" s="128">
        <v>32</v>
      </c>
      <c r="F10" s="128">
        <v>20</v>
      </c>
      <c r="G10" s="128">
        <v>20</v>
      </c>
      <c r="H10" s="128">
        <v>19</v>
      </c>
      <c r="I10" s="128">
        <v>13</v>
      </c>
      <c r="J10" s="128">
        <v>10</v>
      </c>
      <c r="K10" s="128">
        <v>7</v>
      </c>
      <c r="L10" s="128">
        <v>6</v>
      </c>
    </row>
    <row r="11" spans="1:12">
      <c r="A11" s="730" t="str">
        <f t="shared" si="0"/>
        <v>No</v>
      </c>
      <c r="B11" s="124">
        <v>8</v>
      </c>
      <c r="C11" s="127">
        <v>281</v>
      </c>
      <c r="D11" s="127">
        <v>500</v>
      </c>
      <c r="E11" s="128">
        <v>48</v>
      </c>
      <c r="F11" s="128">
        <v>47</v>
      </c>
      <c r="G11" s="128">
        <v>29</v>
      </c>
      <c r="H11" s="128">
        <v>21</v>
      </c>
      <c r="I11" s="128">
        <v>16</v>
      </c>
      <c r="J11" s="128">
        <v>11</v>
      </c>
      <c r="K11" s="128">
        <v>9</v>
      </c>
      <c r="L11" s="128">
        <v>7</v>
      </c>
    </row>
    <row r="12" spans="1:12">
      <c r="A12" s="730" t="str">
        <f t="shared" si="0"/>
        <v>No</v>
      </c>
      <c r="B12" s="124">
        <v>9</v>
      </c>
      <c r="C12" s="127">
        <v>501</v>
      </c>
      <c r="D12" s="127">
        <v>1200</v>
      </c>
      <c r="E12" s="128">
        <v>73</v>
      </c>
      <c r="F12" s="128">
        <v>47</v>
      </c>
      <c r="G12" s="128">
        <v>34</v>
      </c>
      <c r="H12" s="128">
        <v>27</v>
      </c>
      <c r="I12" s="128">
        <v>19</v>
      </c>
      <c r="J12" s="128">
        <v>15</v>
      </c>
      <c r="K12" s="128">
        <v>11</v>
      </c>
      <c r="L12" s="128">
        <v>8</v>
      </c>
    </row>
    <row r="13" spans="1:12">
      <c r="A13" s="730" t="str">
        <f t="shared" si="0"/>
        <v>No</v>
      </c>
      <c r="B13" s="124">
        <v>10</v>
      </c>
      <c r="C13" s="127">
        <v>1201</v>
      </c>
      <c r="D13" s="127">
        <v>3200</v>
      </c>
      <c r="E13" s="128">
        <v>73</v>
      </c>
      <c r="F13" s="128">
        <v>53</v>
      </c>
      <c r="G13" s="128">
        <v>42</v>
      </c>
      <c r="H13" s="128">
        <v>35</v>
      </c>
      <c r="I13" s="128">
        <v>23</v>
      </c>
      <c r="J13" s="128">
        <v>18</v>
      </c>
      <c r="K13" s="128">
        <v>13</v>
      </c>
      <c r="L13" s="128">
        <v>9</v>
      </c>
    </row>
    <row r="14" spans="1:12">
      <c r="A14" s="730" t="str">
        <f t="shared" si="0"/>
        <v>No</v>
      </c>
      <c r="B14" s="124">
        <v>11</v>
      </c>
      <c r="C14" s="127">
        <v>3201</v>
      </c>
      <c r="D14" s="127">
        <v>10000</v>
      </c>
      <c r="E14" s="128">
        <v>86</v>
      </c>
      <c r="F14" s="128">
        <v>68</v>
      </c>
      <c r="G14" s="128">
        <v>50</v>
      </c>
      <c r="H14" s="128">
        <v>38</v>
      </c>
      <c r="I14" s="128">
        <v>29</v>
      </c>
      <c r="J14" s="128">
        <v>22</v>
      </c>
      <c r="K14" s="128">
        <v>15</v>
      </c>
      <c r="L14" s="128">
        <v>9</v>
      </c>
    </row>
    <row r="15" spans="1:12">
      <c r="A15" s="730" t="str">
        <f t="shared" si="0"/>
        <v>No</v>
      </c>
      <c r="B15" s="124">
        <v>12</v>
      </c>
      <c r="C15" s="127">
        <v>10001</v>
      </c>
      <c r="D15" s="127">
        <v>35000</v>
      </c>
      <c r="E15" s="128">
        <v>108</v>
      </c>
      <c r="F15" s="128">
        <v>77</v>
      </c>
      <c r="G15" s="128">
        <v>60</v>
      </c>
      <c r="H15" s="128">
        <v>46</v>
      </c>
      <c r="I15" s="128">
        <v>35</v>
      </c>
      <c r="J15" s="128">
        <v>29</v>
      </c>
      <c r="K15" s="128">
        <v>15</v>
      </c>
      <c r="L15" s="128">
        <v>9</v>
      </c>
    </row>
    <row r="16" spans="1:12">
      <c r="A16" s="730" t="str">
        <f t="shared" si="0"/>
        <v>No</v>
      </c>
      <c r="B16" s="124">
        <v>13</v>
      </c>
      <c r="C16" s="127">
        <v>35001</v>
      </c>
      <c r="D16" s="127">
        <v>150000</v>
      </c>
      <c r="E16" s="128">
        <v>123</v>
      </c>
      <c r="F16" s="128">
        <v>96</v>
      </c>
      <c r="G16" s="128">
        <v>74</v>
      </c>
      <c r="H16" s="128">
        <v>56</v>
      </c>
      <c r="I16" s="128">
        <v>40</v>
      </c>
      <c r="J16" s="128">
        <v>29</v>
      </c>
      <c r="K16" s="128">
        <v>15</v>
      </c>
      <c r="L16" s="128">
        <v>9</v>
      </c>
    </row>
    <row r="17" spans="1:12">
      <c r="A17" s="730" t="str">
        <f t="shared" si="0"/>
        <v>No</v>
      </c>
      <c r="B17" s="124">
        <v>14</v>
      </c>
      <c r="C17" s="127">
        <v>150001</v>
      </c>
      <c r="D17" s="127">
        <v>500000</v>
      </c>
      <c r="E17" s="128">
        <v>156</v>
      </c>
      <c r="F17" s="128">
        <v>119</v>
      </c>
      <c r="G17" s="128">
        <v>90</v>
      </c>
      <c r="H17" s="128">
        <v>64</v>
      </c>
      <c r="I17" s="128">
        <v>40</v>
      </c>
      <c r="J17" s="128">
        <v>29</v>
      </c>
      <c r="K17" s="128">
        <v>15</v>
      </c>
      <c r="L17" s="128">
        <v>9</v>
      </c>
    </row>
    <row r="18" spans="1:12">
      <c r="A18" s="730" t="str">
        <f t="shared" si="0"/>
        <v>No</v>
      </c>
      <c r="B18" s="124">
        <v>15</v>
      </c>
      <c r="C18" s="127">
        <v>500001</v>
      </c>
      <c r="D18" s="127">
        <v>1000000</v>
      </c>
      <c r="E18" s="128">
        <v>189</v>
      </c>
      <c r="F18" s="128">
        <v>143</v>
      </c>
      <c r="G18" s="128">
        <v>102</v>
      </c>
      <c r="H18" s="128">
        <v>64</v>
      </c>
      <c r="I18" s="128">
        <v>40</v>
      </c>
      <c r="J18" s="128">
        <v>29</v>
      </c>
      <c r="K18" s="128">
        <v>15</v>
      </c>
      <c r="L18" s="128">
        <v>9</v>
      </c>
    </row>
    <row r="19" spans="1:12" hidden="1">
      <c r="E19" s="123" t="str">
        <f t="shared" ref="E19:L19" si="1">IF($D$21=E3,"Yes","No")</f>
        <v>No</v>
      </c>
      <c r="F19" s="123" t="str">
        <f t="shared" si="1"/>
        <v>No</v>
      </c>
      <c r="G19" s="123" t="str">
        <f t="shared" si="1"/>
        <v>No</v>
      </c>
      <c r="H19" s="123" t="str">
        <f t="shared" si="1"/>
        <v>No</v>
      </c>
      <c r="I19" s="123" t="str">
        <f t="shared" si="1"/>
        <v>No</v>
      </c>
      <c r="J19" s="123" t="str">
        <f t="shared" si="1"/>
        <v>No</v>
      </c>
      <c r="K19" s="123" t="str">
        <f t="shared" si="1"/>
        <v>No</v>
      </c>
      <c r="L19" s="123" t="str">
        <f t="shared" si="1"/>
        <v>No</v>
      </c>
    </row>
    <row r="21" spans="1:12">
      <c r="C21" s="122" t="s">
        <v>219</v>
      </c>
      <c r="D21" s="133" t="s">
        <v>26</v>
      </c>
    </row>
    <row r="22" spans="1:12">
      <c r="C22" s="122" t="s">
        <v>222</v>
      </c>
      <c r="D22" s="133" t="s">
        <v>26</v>
      </c>
    </row>
    <row r="23" spans="1:12">
      <c r="C23" s="129" t="s">
        <v>218</v>
      </c>
      <c r="D23" s="130" t="e">
        <f>INDEX(E4:L18,D27,D28)</f>
        <v>#N/A</v>
      </c>
    </row>
    <row r="25" spans="1:12">
      <c r="C25" s="796" t="s">
        <v>1023</v>
      </c>
    </row>
    <row r="26" spans="1:12" hidden="1">
      <c r="C26" s="122" t="s">
        <v>224</v>
      </c>
      <c r="D26" s="123" t="e">
        <f>VLOOKUP(D22,C4:D18,2,TRUE)</f>
        <v>#N/A</v>
      </c>
    </row>
    <row r="27" spans="1:12" hidden="1">
      <c r="C27" s="122" t="s">
        <v>220</v>
      </c>
      <c r="D27" s="123" t="e">
        <f>MATCH(D26,D4:D18,0)</f>
        <v>#N/A</v>
      </c>
    </row>
    <row r="28" spans="1:12" hidden="1">
      <c r="C28" s="122" t="s">
        <v>221</v>
      </c>
      <c r="D28" s="123"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51"/>
  <sheetViews>
    <sheetView workbookViewId="0">
      <selection activeCell="A11" sqref="A11"/>
    </sheetView>
  </sheetViews>
  <sheetFormatPr defaultColWidth="0" defaultRowHeight="0" customHeight="1" zeroHeight="1"/>
  <cols>
    <col min="1" max="1" width="13.140625" style="137" customWidth="1"/>
    <col min="2" max="2" width="34" style="137" customWidth="1"/>
    <col min="3" max="4" width="7.140625" style="137" customWidth="1"/>
    <col min="5" max="5" width="19" style="137" customWidth="1"/>
    <col min="6" max="6" width="10.42578125" style="137" customWidth="1"/>
    <col min="7" max="7" width="7.5703125" style="137" customWidth="1"/>
    <col min="8" max="8" width="10.42578125" style="137" customWidth="1"/>
    <col min="9" max="18" width="7.5703125" style="137" customWidth="1"/>
    <col min="19" max="19" width="7.5703125" style="138" customWidth="1"/>
    <col min="20" max="20" width="8.5703125" style="139" customWidth="1"/>
    <col min="21" max="21" width="7.5703125" style="139" customWidth="1"/>
    <col min="22" max="251" width="9.140625" style="137" customWidth="1"/>
    <col min="252" max="252" width="5.5703125" style="137" customWidth="1"/>
    <col min="253" max="253" width="30.5703125" style="137" customWidth="1"/>
    <col min="254" max="255" width="6.5703125" style="137" customWidth="1"/>
    <col min="256" max="256" width="40.5703125" style="137" customWidth="1"/>
    <col min="257" max="257" width="6.5703125" style="137" customWidth="1"/>
    <col min="258" max="258" width="9.140625" style="137" customWidth="1"/>
    <col min="259" max="268" width="9.5703125" style="137" customWidth="1"/>
    <col min="269" max="269" width="1.5703125" style="137" customWidth="1"/>
    <col min="270" max="507" width="0" style="137" hidden="1"/>
    <col min="508" max="508" width="5.5703125" style="137" customWidth="1"/>
    <col min="509" max="509" width="30.5703125" style="137" customWidth="1"/>
    <col min="510" max="511" width="6.5703125" style="137" customWidth="1"/>
    <col min="512" max="512" width="40.5703125" style="137" customWidth="1"/>
    <col min="513" max="513" width="6.5703125" style="137" customWidth="1"/>
    <col min="514" max="514" width="9.140625" style="137" customWidth="1"/>
    <col min="515" max="524" width="9.5703125" style="137" customWidth="1"/>
    <col min="525" max="525" width="1.5703125" style="137" customWidth="1"/>
    <col min="526" max="763" width="0" style="137" hidden="1"/>
    <col min="764" max="764" width="5.5703125" style="137" customWidth="1"/>
    <col min="765" max="765" width="30.5703125" style="137" customWidth="1"/>
    <col min="766" max="767" width="6.5703125" style="137" customWidth="1"/>
    <col min="768" max="768" width="40.5703125" style="137" customWidth="1"/>
    <col min="769" max="769" width="6.5703125" style="137" customWidth="1"/>
    <col min="770" max="770" width="9.140625" style="137" customWidth="1"/>
    <col min="771" max="780" width="9.5703125" style="137" customWidth="1"/>
    <col min="781" max="781" width="1.5703125" style="137" customWidth="1"/>
    <col min="782" max="1019" width="0" style="137" hidden="1"/>
    <col min="1020" max="1020" width="5.5703125" style="137" customWidth="1"/>
    <col min="1021" max="1021" width="30.5703125" style="137" customWidth="1"/>
    <col min="1022" max="1023" width="6.5703125" style="137" customWidth="1"/>
    <col min="1024" max="1024" width="40.5703125" style="137" customWidth="1"/>
    <col min="1025" max="1025" width="6.5703125" style="137" customWidth="1"/>
    <col min="1026" max="1026" width="9.140625" style="137" customWidth="1"/>
    <col min="1027" max="1036" width="9.5703125" style="137" customWidth="1"/>
    <col min="1037" max="1037" width="1.5703125" style="137" customWidth="1"/>
    <col min="1038" max="1275" width="0" style="137" hidden="1"/>
    <col min="1276" max="1276" width="5.5703125" style="137" customWidth="1"/>
    <col min="1277" max="1277" width="30.5703125" style="137" customWidth="1"/>
    <col min="1278" max="1279" width="6.5703125" style="137" customWidth="1"/>
    <col min="1280" max="1280" width="40.5703125" style="137" customWidth="1"/>
    <col min="1281" max="1281" width="6.5703125" style="137" customWidth="1"/>
    <col min="1282" max="1282" width="9.140625" style="137" customWidth="1"/>
    <col min="1283" max="1292" width="9.5703125" style="137" customWidth="1"/>
    <col min="1293" max="1293" width="1.5703125" style="137" customWidth="1"/>
    <col min="1294" max="1531" width="0" style="137" hidden="1"/>
    <col min="1532" max="1532" width="5.5703125" style="137" customWidth="1"/>
    <col min="1533" max="1533" width="30.5703125" style="137" customWidth="1"/>
    <col min="1534" max="1535" width="6.5703125" style="137" customWidth="1"/>
    <col min="1536" max="1536" width="40.5703125" style="137" customWidth="1"/>
    <col min="1537" max="1537" width="6.5703125" style="137" customWidth="1"/>
    <col min="1538" max="1538" width="9.140625" style="137" customWidth="1"/>
    <col min="1539" max="1548" width="9.5703125" style="137" customWidth="1"/>
    <col min="1549" max="1549" width="1.5703125" style="137" customWidth="1"/>
    <col min="1550" max="1787" width="0" style="137" hidden="1"/>
    <col min="1788" max="1788" width="5.5703125" style="137" customWidth="1"/>
    <col min="1789" max="1789" width="30.5703125" style="137" customWidth="1"/>
    <col min="1790" max="1791" width="6.5703125" style="137" customWidth="1"/>
    <col min="1792" max="1792" width="40.5703125" style="137" customWidth="1"/>
    <col min="1793" max="1793" width="6.5703125" style="137" customWidth="1"/>
    <col min="1794" max="1794" width="9.140625" style="137" customWidth="1"/>
    <col min="1795" max="1804" width="9.5703125" style="137" customWidth="1"/>
    <col min="1805" max="1805" width="1.5703125" style="137" customWidth="1"/>
    <col min="1806" max="2043" width="0" style="137" hidden="1"/>
    <col min="2044" max="2044" width="5.5703125" style="137" customWidth="1"/>
    <col min="2045" max="2045" width="30.5703125" style="137" customWidth="1"/>
    <col min="2046" max="2047" width="6.5703125" style="137" customWidth="1"/>
    <col min="2048" max="2048" width="40.5703125" style="137" customWidth="1"/>
    <col min="2049" max="2049" width="6.5703125" style="137" customWidth="1"/>
    <col min="2050" max="2050" width="9.140625" style="137" customWidth="1"/>
    <col min="2051" max="2060" width="9.5703125" style="137" customWidth="1"/>
    <col min="2061" max="2061" width="1.5703125" style="137" customWidth="1"/>
    <col min="2062" max="2299" width="0" style="137" hidden="1"/>
    <col min="2300" max="2300" width="5.5703125" style="137" customWidth="1"/>
    <col min="2301" max="2301" width="30.5703125" style="137" customWidth="1"/>
    <col min="2302" max="2303" width="6.5703125" style="137" customWidth="1"/>
    <col min="2304" max="2304" width="40.5703125" style="137" customWidth="1"/>
    <col min="2305" max="2305" width="6.5703125" style="137" customWidth="1"/>
    <col min="2306" max="2306" width="9.140625" style="137" customWidth="1"/>
    <col min="2307" max="2316" width="9.5703125" style="137" customWidth="1"/>
    <col min="2317" max="2317" width="1.5703125" style="137" customWidth="1"/>
    <col min="2318" max="2555" width="0" style="137" hidden="1"/>
    <col min="2556" max="2556" width="5.5703125" style="137" customWidth="1"/>
    <col min="2557" max="2557" width="30.5703125" style="137" customWidth="1"/>
    <col min="2558" max="2559" width="6.5703125" style="137" customWidth="1"/>
    <col min="2560" max="2560" width="40.5703125" style="137" customWidth="1"/>
    <col min="2561" max="2561" width="6.5703125" style="137" customWidth="1"/>
    <col min="2562" max="2562" width="9.140625" style="137" customWidth="1"/>
    <col min="2563" max="2572" width="9.5703125" style="137" customWidth="1"/>
    <col min="2573" max="2573" width="1.5703125" style="137" customWidth="1"/>
    <col min="2574" max="2811" width="0" style="137" hidden="1"/>
    <col min="2812" max="2812" width="5.5703125" style="137" customWidth="1"/>
    <col min="2813" max="2813" width="30.5703125" style="137" customWidth="1"/>
    <col min="2814" max="2815" width="6.5703125" style="137" customWidth="1"/>
    <col min="2816" max="2816" width="40.5703125" style="137" customWidth="1"/>
    <col min="2817" max="2817" width="6.5703125" style="137" customWidth="1"/>
    <col min="2818" max="2818" width="9.140625" style="137" customWidth="1"/>
    <col min="2819" max="2828" width="9.5703125" style="137" customWidth="1"/>
    <col min="2829" max="2829" width="1.5703125" style="137" customWidth="1"/>
    <col min="2830" max="3067" width="0" style="137" hidden="1"/>
    <col min="3068" max="3068" width="5.5703125" style="137" customWidth="1"/>
    <col min="3069" max="3069" width="30.5703125" style="137" customWidth="1"/>
    <col min="3070" max="3071" width="6.5703125" style="137" customWidth="1"/>
    <col min="3072" max="3072" width="40.5703125" style="137" customWidth="1"/>
    <col min="3073" max="3073" width="6.5703125" style="137" customWidth="1"/>
    <col min="3074" max="3074" width="9.140625" style="137" customWidth="1"/>
    <col min="3075" max="3084" width="9.5703125" style="137" customWidth="1"/>
    <col min="3085" max="3085" width="1.5703125" style="137" customWidth="1"/>
    <col min="3086" max="3323" width="0" style="137" hidden="1"/>
    <col min="3324" max="3324" width="5.5703125" style="137" customWidth="1"/>
    <col min="3325" max="3325" width="30.5703125" style="137" customWidth="1"/>
    <col min="3326" max="3327" width="6.5703125" style="137" customWidth="1"/>
    <col min="3328" max="3328" width="40.5703125" style="137" customWidth="1"/>
    <col min="3329" max="3329" width="6.5703125" style="137" customWidth="1"/>
    <col min="3330" max="3330" width="9.140625" style="137" customWidth="1"/>
    <col min="3331" max="3340" width="9.5703125" style="137" customWidth="1"/>
    <col min="3341" max="3341" width="1.5703125" style="137" customWidth="1"/>
    <col min="3342" max="3579" width="0" style="137" hidden="1"/>
    <col min="3580" max="3580" width="5.5703125" style="137" customWidth="1"/>
    <col min="3581" max="3581" width="30.5703125" style="137" customWidth="1"/>
    <col min="3582" max="3583" width="6.5703125" style="137" customWidth="1"/>
    <col min="3584" max="3584" width="40.5703125" style="137" customWidth="1"/>
    <col min="3585" max="3585" width="6.5703125" style="137" customWidth="1"/>
    <col min="3586" max="3586" width="9.140625" style="137" customWidth="1"/>
    <col min="3587" max="3596" width="9.5703125" style="137" customWidth="1"/>
    <col min="3597" max="3597" width="1.5703125" style="137" customWidth="1"/>
    <col min="3598" max="3835" width="0" style="137" hidden="1"/>
    <col min="3836" max="3836" width="5.5703125" style="137" customWidth="1"/>
    <col min="3837" max="3837" width="30.5703125" style="137" customWidth="1"/>
    <col min="3838" max="3839" width="6.5703125" style="137" customWidth="1"/>
    <col min="3840" max="3840" width="40.5703125" style="137" customWidth="1"/>
    <col min="3841" max="3841" width="6.5703125" style="137" customWidth="1"/>
    <col min="3842" max="3842" width="9.140625" style="137" customWidth="1"/>
    <col min="3843" max="3852" width="9.5703125" style="137" customWidth="1"/>
    <col min="3853" max="3853" width="1.5703125" style="137" customWidth="1"/>
    <col min="3854" max="4091" width="0" style="137" hidden="1"/>
    <col min="4092" max="4092" width="5.5703125" style="137" customWidth="1"/>
    <col min="4093" max="4093" width="30.5703125" style="137" customWidth="1"/>
    <col min="4094" max="4095" width="6.5703125" style="137" customWidth="1"/>
    <col min="4096" max="4096" width="40.5703125" style="137" customWidth="1"/>
    <col min="4097" max="4097" width="6.5703125" style="137" customWidth="1"/>
    <col min="4098" max="4098" width="9.140625" style="137" customWidth="1"/>
    <col min="4099" max="4108" width="9.5703125" style="137" customWidth="1"/>
    <col min="4109" max="4109" width="1.5703125" style="137" customWidth="1"/>
    <col min="4110" max="4347" width="0" style="137" hidden="1"/>
    <col min="4348" max="4348" width="5.5703125" style="137" customWidth="1"/>
    <col min="4349" max="4349" width="30.5703125" style="137" customWidth="1"/>
    <col min="4350" max="4351" width="6.5703125" style="137" customWidth="1"/>
    <col min="4352" max="4352" width="40.5703125" style="137" customWidth="1"/>
    <col min="4353" max="4353" width="6.5703125" style="137" customWidth="1"/>
    <col min="4354" max="4354" width="9.140625" style="137" customWidth="1"/>
    <col min="4355" max="4364" width="9.5703125" style="137" customWidth="1"/>
    <col min="4365" max="4365" width="1.5703125" style="137" customWidth="1"/>
    <col min="4366" max="4603" width="0" style="137" hidden="1"/>
    <col min="4604" max="4604" width="5.5703125" style="137" customWidth="1"/>
    <col min="4605" max="4605" width="30.5703125" style="137" customWidth="1"/>
    <col min="4606" max="4607" width="6.5703125" style="137" customWidth="1"/>
    <col min="4608" max="4608" width="40.5703125" style="137" customWidth="1"/>
    <col min="4609" max="4609" width="6.5703125" style="137" customWidth="1"/>
    <col min="4610" max="4610" width="9.140625" style="137" customWidth="1"/>
    <col min="4611" max="4620" width="9.5703125" style="137" customWidth="1"/>
    <col min="4621" max="4621" width="1.5703125" style="137" customWidth="1"/>
    <col min="4622" max="4859" width="0" style="137" hidden="1"/>
    <col min="4860" max="4860" width="5.5703125" style="137" customWidth="1"/>
    <col min="4861" max="4861" width="30.5703125" style="137" customWidth="1"/>
    <col min="4862" max="4863" width="6.5703125" style="137" customWidth="1"/>
    <col min="4864" max="4864" width="40.5703125" style="137" customWidth="1"/>
    <col min="4865" max="4865" width="6.5703125" style="137" customWidth="1"/>
    <col min="4866" max="4866" width="9.140625" style="137" customWidth="1"/>
    <col min="4867" max="4876" width="9.5703125" style="137" customWidth="1"/>
    <col min="4877" max="4877" width="1.5703125" style="137" customWidth="1"/>
    <col min="4878" max="5115" width="0" style="137" hidden="1"/>
    <col min="5116" max="5116" width="5.5703125" style="137" customWidth="1"/>
    <col min="5117" max="5117" width="30.5703125" style="137" customWidth="1"/>
    <col min="5118" max="5119" width="6.5703125" style="137" customWidth="1"/>
    <col min="5120" max="5120" width="40.5703125" style="137" customWidth="1"/>
    <col min="5121" max="5121" width="6.5703125" style="137" customWidth="1"/>
    <col min="5122" max="5122" width="9.140625" style="137" customWidth="1"/>
    <col min="5123" max="5132" width="9.5703125" style="137" customWidth="1"/>
    <col min="5133" max="5133" width="1.5703125" style="137" customWidth="1"/>
    <col min="5134" max="5371" width="0" style="137" hidden="1"/>
    <col min="5372" max="5372" width="5.5703125" style="137" customWidth="1"/>
    <col min="5373" max="5373" width="30.5703125" style="137" customWidth="1"/>
    <col min="5374" max="5375" width="6.5703125" style="137" customWidth="1"/>
    <col min="5376" max="5376" width="40.5703125" style="137" customWidth="1"/>
    <col min="5377" max="5377" width="6.5703125" style="137" customWidth="1"/>
    <col min="5378" max="5378" width="9.140625" style="137" customWidth="1"/>
    <col min="5379" max="5388" width="9.5703125" style="137" customWidth="1"/>
    <col min="5389" max="5389" width="1.5703125" style="137" customWidth="1"/>
    <col min="5390" max="5627" width="0" style="137" hidden="1"/>
    <col min="5628" max="5628" width="5.5703125" style="137" customWidth="1"/>
    <col min="5629" max="5629" width="30.5703125" style="137" customWidth="1"/>
    <col min="5630" max="5631" width="6.5703125" style="137" customWidth="1"/>
    <col min="5632" max="5632" width="40.5703125" style="137" customWidth="1"/>
    <col min="5633" max="5633" width="6.5703125" style="137" customWidth="1"/>
    <col min="5634" max="5634" width="9.140625" style="137" customWidth="1"/>
    <col min="5635" max="5644" width="9.5703125" style="137" customWidth="1"/>
    <col min="5645" max="5645" width="1.5703125" style="137" customWidth="1"/>
    <col min="5646" max="5883" width="0" style="137" hidden="1"/>
    <col min="5884" max="5884" width="5.5703125" style="137" customWidth="1"/>
    <col min="5885" max="5885" width="30.5703125" style="137" customWidth="1"/>
    <col min="5886" max="5887" width="6.5703125" style="137" customWidth="1"/>
    <col min="5888" max="5888" width="40.5703125" style="137" customWidth="1"/>
    <col min="5889" max="5889" width="6.5703125" style="137" customWidth="1"/>
    <col min="5890" max="5890" width="9.140625" style="137" customWidth="1"/>
    <col min="5891" max="5900" width="9.5703125" style="137" customWidth="1"/>
    <col min="5901" max="5901" width="1.5703125" style="137" customWidth="1"/>
    <col min="5902" max="6139" width="0" style="137" hidden="1"/>
    <col min="6140" max="6140" width="5.5703125" style="137" customWidth="1"/>
    <col min="6141" max="6141" width="30.5703125" style="137" customWidth="1"/>
    <col min="6142" max="6143" width="6.5703125" style="137" customWidth="1"/>
    <col min="6144" max="6144" width="40.5703125" style="137" customWidth="1"/>
    <col min="6145" max="6145" width="6.5703125" style="137" customWidth="1"/>
    <col min="6146" max="6146" width="9.140625" style="137" customWidth="1"/>
    <col min="6147" max="6156" width="9.5703125" style="137" customWidth="1"/>
    <col min="6157" max="6157" width="1.5703125" style="137" customWidth="1"/>
    <col min="6158" max="6395" width="0" style="137" hidden="1"/>
    <col min="6396" max="6396" width="5.5703125" style="137" customWidth="1"/>
    <col min="6397" max="6397" width="30.5703125" style="137" customWidth="1"/>
    <col min="6398" max="6399" width="6.5703125" style="137" customWidth="1"/>
    <col min="6400" max="6400" width="40.5703125" style="137" customWidth="1"/>
    <col min="6401" max="6401" width="6.5703125" style="137" customWidth="1"/>
    <col min="6402" max="6402" width="9.140625" style="137" customWidth="1"/>
    <col min="6403" max="6412" width="9.5703125" style="137" customWidth="1"/>
    <col min="6413" max="6413" width="1.5703125" style="137" customWidth="1"/>
    <col min="6414" max="6651" width="0" style="137" hidden="1"/>
    <col min="6652" max="6652" width="5.5703125" style="137" customWidth="1"/>
    <col min="6653" max="6653" width="30.5703125" style="137" customWidth="1"/>
    <col min="6654" max="6655" width="6.5703125" style="137" customWidth="1"/>
    <col min="6656" max="6656" width="40.5703125" style="137" customWidth="1"/>
    <col min="6657" max="6657" width="6.5703125" style="137" customWidth="1"/>
    <col min="6658" max="6658" width="9.140625" style="137" customWidth="1"/>
    <col min="6659" max="6668" width="9.5703125" style="137" customWidth="1"/>
    <col min="6669" max="6669" width="1.5703125" style="137" customWidth="1"/>
    <col min="6670" max="6907" width="0" style="137" hidden="1"/>
    <col min="6908" max="6908" width="5.5703125" style="137" customWidth="1"/>
    <col min="6909" max="6909" width="30.5703125" style="137" customWidth="1"/>
    <col min="6910" max="6911" width="6.5703125" style="137" customWidth="1"/>
    <col min="6912" max="6912" width="40.5703125" style="137" customWidth="1"/>
    <col min="6913" max="6913" width="6.5703125" style="137" customWidth="1"/>
    <col min="6914" max="6914" width="9.140625" style="137" customWidth="1"/>
    <col min="6915" max="6924" width="9.5703125" style="137" customWidth="1"/>
    <col min="6925" max="6925" width="1.5703125" style="137" customWidth="1"/>
    <col min="6926" max="7163" width="0" style="137" hidden="1"/>
    <col min="7164" max="7164" width="5.5703125" style="137" customWidth="1"/>
    <col min="7165" max="7165" width="30.5703125" style="137" customWidth="1"/>
    <col min="7166" max="7167" width="6.5703125" style="137" customWidth="1"/>
    <col min="7168" max="7168" width="40.5703125" style="137" customWidth="1"/>
    <col min="7169" max="7169" width="6.5703125" style="137" customWidth="1"/>
    <col min="7170" max="7170" width="9.140625" style="137" customWidth="1"/>
    <col min="7171" max="7180" width="9.5703125" style="137" customWidth="1"/>
    <col min="7181" max="7181" width="1.5703125" style="137" customWidth="1"/>
    <col min="7182" max="7419" width="0" style="137" hidden="1"/>
    <col min="7420" max="7420" width="5.5703125" style="137" customWidth="1"/>
    <col min="7421" max="7421" width="30.5703125" style="137" customWidth="1"/>
    <col min="7422" max="7423" width="6.5703125" style="137" customWidth="1"/>
    <col min="7424" max="7424" width="40.5703125" style="137" customWidth="1"/>
    <col min="7425" max="7425" width="6.5703125" style="137" customWidth="1"/>
    <col min="7426" max="7426" width="9.140625" style="137" customWidth="1"/>
    <col min="7427" max="7436" width="9.5703125" style="137" customWidth="1"/>
    <col min="7437" max="7437" width="1.5703125" style="137" customWidth="1"/>
    <col min="7438" max="7675" width="0" style="137" hidden="1"/>
    <col min="7676" max="7676" width="5.5703125" style="137" customWidth="1"/>
    <col min="7677" max="7677" width="30.5703125" style="137" customWidth="1"/>
    <col min="7678" max="7679" width="6.5703125" style="137" customWidth="1"/>
    <col min="7680" max="7680" width="40.5703125" style="137" customWidth="1"/>
    <col min="7681" max="7681" width="6.5703125" style="137" customWidth="1"/>
    <col min="7682" max="7682" width="9.140625" style="137" customWidth="1"/>
    <col min="7683" max="7692" width="9.5703125" style="137" customWidth="1"/>
    <col min="7693" max="7693" width="1.5703125" style="137" customWidth="1"/>
    <col min="7694" max="7931" width="0" style="137" hidden="1"/>
    <col min="7932" max="7932" width="5.5703125" style="137" customWidth="1"/>
    <col min="7933" max="7933" width="30.5703125" style="137" customWidth="1"/>
    <col min="7934" max="7935" width="6.5703125" style="137" customWidth="1"/>
    <col min="7936" max="7936" width="40.5703125" style="137" customWidth="1"/>
    <col min="7937" max="7937" width="6.5703125" style="137" customWidth="1"/>
    <col min="7938" max="7938" width="9.140625" style="137" customWidth="1"/>
    <col min="7939" max="7948" width="9.5703125" style="137" customWidth="1"/>
    <col min="7949" max="7949" width="1.5703125" style="137" customWidth="1"/>
    <col min="7950" max="8187" width="0" style="137" hidden="1"/>
    <col min="8188" max="8188" width="5.5703125" style="137" customWidth="1"/>
    <col min="8189" max="8189" width="30.5703125" style="137" customWidth="1"/>
    <col min="8190" max="8191" width="6.5703125" style="137" customWidth="1"/>
    <col min="8192" max="8192" width="40.5703125" style="137" customWidth="1"/>
    <col min="8193" max="8193" width="6.5703125" style="137" customWidth="1"/>
    <col min="8194" max="8194" width="9.140625" style="137" customWidth="1"/>
    <col min="8195" max="8204" width="9.5703125" style="137" customWidth="1"/>
    <col min="8205" max="8205" width="1.5703125" style="137" customWidth="1"/>
    <col min="8206" max="8443" width="0" style="137" hidden="1"/>
    <col min="8444" max="8444" width="5.5703125" style="137" customWidth="1"/>
    <col min="8445" max="8445" width="30.5703125" style="137" customWidth="1"/>
    <col min="8446" max="8447" width="6.5703125" style="137" customWidth="1"/>
    <col min="8448" max="8448" width="40.5703125" style="137" customWidth="1"/>
    <col min="8449" max="8449" width="6.5703125" style="137" customWidth="1"/>
    <col min="8450" max="8450" width="9.140625" style="137" customWidth="1"/>
    <col min="8451" max="8460" width="9.5703125" style="137" customWidth="1"/>
    <col min="8461" max="8461" width="1.5703125" style="137" customWidth="1"/>
    <col min="8462" max="8699" width="0" style="137" hidden="1"/>
    <col min="8700" max="8700" width="5.5703125" style="137" customWidth="1"/>
    <col min="8701" max="8701" width="30.5703125" style="137" customWidth="1"/>
    <col min="8702" max="8703" width="6.5703125" style="137" customWidth="1"/>
    <col min="8704" max="8704" width="40.5703125" style="137" customWidth="1"/>
    <col min="8705" max="8705" width="6.5703125" style="137" customWidth="1"/>
    <col min="8706" max="8706" width="9.140625" style="137" customWidth="1"/>
    <col min="8707" max="8716" width="9.5703125" style="137" customWidth="1"/>
    <col min="8717" max="8717" width="1.5703125" style="137" customWidth="1"/>
    <col min="8718" max="8955" width="0" style="137" hidden="1"/>
    <col min="8956" max="8956" width="5.5703125" style="137" customWidth="1"/>
    <col min="8957" max="8957" width="30.5703125" style="137" customWidth="1"/>
    <col min="8958" max="8959" width="6.5703125" style="137" customWidth="1"/>
    <col min="8960" max="8960" width="40.5703125" style="137" customWidth="1"/>
    <col min="8961" max="8961" width="6.5703125" style="137" customWidth="1"/>
    <col min="8962" max="8962" width="9.140625" style="137" customWidth="1"/>
    <col min="8963" max="8972" width="9.5703125" style="137" customWidth="1"/>
    <col min="8973" max="8973" width="1.5703125" style="137" customWidth="1"/>
    <col min="8974" max="9211" width="0" style="137" hidden="1"/>
    <col min="9212" max="9212" width="5.5703125" style="137" customWidth="1"/>
    <col min="9213" max="9213" width="30.5703125" style="137" customWidth="1"/>
    <col min="9214" max="9215" width="6.5703125" style="137" customWidth="1"/>
    <col min="9216" max="9216" width="40.5703125" style="137" customWidth="1"/>
    <col min="9217" max="9217" width="6.5703125" style="137" customWidth="1"/>
    <col min="9218" max="9218" width="9.140625" style="137" customWidth="1"/>
    <col min="9219" max="9228" width="9.5703125" style="137" customWidth="1"/>
    <col min="9229" max="9229" width="1.5703125" style="137" customWidth="1"/>
    <col min="9230" max="9467" width="0" style="137" hidden="1"/>
    <col min="9468" max="9468" width="5.5703125" style="137" customWidth="1"/>
    <col min="9469" max="9469" width="30.5703125" style="137" customWidth="1"/>
    <col min="9470" max="9471" width="6.5703125" style="137" customWidth="1"/>
    <col min="9472" max="9472" width="40.5703125" style="137" customWidth="1"/>
    <col min="9473" max="9473" width="6.5703125" style="137" customWidth="1"/>
    <col min="9474" max="9474" width="9.140625" style="137" customWidth="1"/>
    <col min="9475" max="9484" width="9.5703125" style="137" customWidth="1"/>
    <col min="9485" max="9485" width="1.5703125" style="137" customWidth="1"/>
    <col min="9486" max="9723" width="0" style="137" hidden="1"/>
    <col min="9724" max="9724" width="5.5703125" style="137" customWidth="1"/>
    <col min="9725" max="9725" width="30.5703125" style="137" customWidth="1"/>
    <col min="9726" max="9727" width="6.5703125" style="137" customWidth="1"/>
    <col min="9728" max="9728" width="40.5703125" style="137" customWidth="1"/>
    <col min="9729" max="9729" width="6.5703125" style="137" customWidth="1"/>
    <col min="9730" max="9730" width="9.140625" style="137" customWidth="1"/>
    <col min="9731" max="9740" width="9.5703125" style="137" customWidth="1"/>
    <col min="9741" max="9741" width="1.5703125" style="137" customWidth="1"/>
    <col min="9742" max="9979" width="0" style="137" hidden="1"/>
    <col min="9980" max="9980" width="5.5703125" style="137" customWidth="1"/>
    <col min="9981" max="9981" width="30.5703125" style="137" customWidth="1"/>
    <col min="9982" max="9983" width="6.5703125" style="137" customWidth="1"/>
    <col min="9984" max="9984" width="40.5703125" style="137" customWidth="1"/>
    <col min="9985" max="9985" width="6.5703125" style="137" customWidth="1"/>
    <col min="9986" max="9986" width="9.140625" style="137" customWidth="1"/>
    <col min="9987" max="9996" width="9.5703125" style="137" customWidth="1"/>
    <col min="9997" max="9997" width="1.5703125" style="137" customWidth="1"/>
    <col min="9998" max="10235" width="0" style="137" hidden="1"/>
    <col min="10236" max="10236" width="5.5703125" style="137" customWidth="1"/>
    <col min="10237" max="10237" width="30.5703125" style="137" customWidth="1"/>
    <col min="10238" max="10239" width="6.5703125" style="137" customWidth="1"/>
    <col min="10240" max="10240" width="40.5703125" style="137" customWidth="1"/>
    <col min="10241" max="10241" width="6.5703125" style="137" customWidth="1"/>
    <col min="10242" max="10242" width="9.140625" style="137" customWidth="1"/>
    <col min="10243" max="10252" width="9.5703125" style="137" customWidth="1"/>
    <col min="10253" max="10253" width="1.5703125" style="137" customWidth="1"/>
    <col min="10254" max="10491" width="0" style="137" hidden="1"/>
    <col min="10492" max="10492" width="5.5703125" style="137" customWidth="1"/>
    <col min="10493" max="10493" width="30.5703125" style="137" customWidth="1"/>
    <col min="10494" max="10495" width="6.5703125" style="137" customWidth="1"/>
    <col min="10496" max="10496" width="40.5703125" style="137" customWidth="1"/>
    <col min="10497" max="10497" width="6.5703125" style="137" customWidth="1"/>
    <col min="10498" max="10498" width="9.140625" style="137" customWidth="1"/>
    <col min="10499" max="10508" width="9.5703125" style="137" customWidth="1"/>
    <col min="10509" max="10509" width="1.5703125" style="137" customWidth="1"/>
    <col min="10510" max="10747" width="0" style="137" hidden="1"/>
    <col min="10748" max="10748" width="5.5703125" style="137" customWidth="1"/>
    <col min="10749" max="10749" width="30.5703125" style="137" customWidth="1"/>
    <col min="10750" max="10751" width="6.5703125" style="137" customWidth="1"/>
    <col min="10752" max="10752" width="40.5703125" style="137" customWidth="1"/>
    <col min="10753" max="10753" width="6.5703125" style="137" customWidth="1"/>
    <col min="10754" max="10754" width="9.140625" style="137" customWidth="1"/>
    <col min="10755" max="10764" width="9.5703125" style="137" customWidth="1"/>
    <col min="10765" max="10765" width="1.5703125" style="137" customWidth="1"/>
    <col min="10766" max="11003" width="0" style="137" hidden="1"/>
    <col min="11004" max="11004" width="5.5703125" style="137" customWidth="1"/>
    <col min="11005" max="11005" width="30.5703125" style="137" customWidth="1"/>
    <col min="11006" max="11007" width="6.5703125" style="137" customWidth="1"/>
    <col min="11008" max="11008" width="40.5703125" style="137" customWidth="1"/>
    <col min="11009" max="11009" width="6.5703125" style="137" customWidth="1"/>
    <col min="11010" max="11010" width="9.140625" style="137" customWidth="1"/>
    <col min="11011" max="11020" width="9.5703125" style="137" customWidth="1"/>
    <col min="11021" max="11021" width="1.5703125" style="137" customWidth="1"/>
    <col min="11022" max="11259" width="0" style="137" hidden="1"/>
    <col min="11260" max="11260" width="5.5703125" style="137" customWidth="1"/>
    <col min="11261" max="11261" width="30.5703125" style="137" customWidth="1"/>
    <col min="11262" max="11263" width="6.5703125" style="137" customWidth="1"/>
    <col min="11264" max="11264" width="40.5703125" style="137" customWidth="1"/>
    <col min="11265" max="11265" width="6.5703125" style="137" customWidth="1"/>
    <col min="11266" max="11266" width="9.140625" style="137" customWidth="1"/>
    <col min="11267" max="11276" width="9.5703125" style="137" customWidth="1"/>
    <col min="11277" max="11277" width="1.5703125" style="137" customWidth="1"/>
    <col min="11278" max="11515" width="0" style="137" hidden="1"/>
    <col min="11516" max="11516" width="5.5703125" style="137" customWidth="1"/>
    <col min="11517" max="11517" width="30.5703125" style="137" customWidth="1"/>
    <col min="11518" max="11519" width="6.5703125" style="137" customWidth="1"/>
    <col min="11520" max="11520" width="40.5703125" style="137" customWidth="1"/>
    <col min="11521" max="11521" width="6.5703125" style="137" customWidth="1"/>
    <col min="11522" max="11522" width="9.140625" style="137" customWidth="1"/>
    <col min="11523" max="11532" width="9.5703125" style="137" customWidth="1"/>
    <col min="11533" max="11533" width="1.5703125" style="137" customWidth="1"/>
    <col min="11534" max="11771" width="0" style="137" hidden="1"/>
    <col min="11772" max="11772" width="5.5703125" style="137" customWidth="1"/>
    <col min="11773" max="11773" width="30.5703125" style="137" customWidth="1"/>
    <col min="11774" max="11775" width="6.5703125" style="137" customWidth="1"/>
    <col min="11776" max="11776" width="40.5703125" style="137" customWidth="1"/>
    <col min="11777" max="11777" width="6.5703125" style="137" customWidth="1"/>
    <col min="11778" max="11778" width="9.140625" style="137" customWidth="1"/>
    <col min="11779" max="11788" width="9.5703125" style="137" customWidth="1"/>
    <col min="11789" max="11789" width="1.5703125" style="137" customWidth="1"/>
    <col min="11790" max="12027" width="0" style="137" hidden="1"/>
    <col min="12028" max="12028" width="5.5703125" style="137" customWidth="1"/>
    <col min="12029" max="12029" width="30.5703125" style="137" customWidth="1"/>
    <col min="12030" max="12031" width="6.5703125" style="137" customWidth="1"/>
    <col min="12032" max="12032" width="40.5703125" style="137" customWidth="1"/>
    <col min="12033" max="12033" width="6.5703125" style="137" customWidth="1"/>
    <col min="12034" max="12034" width="9.140625" style="137" customWidth="1"/>
    <col min="12035" max="12044" width="9.5703125" style="137" customWidth="1"/>
    <col min="12045" max="12045" width="1.5703125" style="137" customWidth="1"/>
    <col min="12046" max="12283" width="0" style="137" hidden="1"/>
    <col min="12284" max="12284" width="5.5703125" style="137" customWidth="1"/>
    <col min="12285" max="12285" width="30.5703125" style="137" customWidth="1"/>
    <col min="12286" max="12287" width="6.5703125" style="137" customWidth="1"/>
    <col min="12288" max="12288" width="40.5703125" style="137" customWidth="1"/>
    <col min="12289" max="12289" width="6.5703125" style="137" customWidth="1"/>
    <col min="12290" max="12290" width="9.140625" style="137" customWidth="1"/>
    <col min="12291" max="12300" width="9.5703125" style="137" customWidth="1"/>
    <col min="12301" max="12301" width="1.5703125" style="137" customWidth="1"/>
    <col min="12302" max="12539" width="0" style="137" hidden="1"/>
    <col min="12540" max="12540" width="5.5703125" style="137" customWidth="1"/>
    <col min="12541" max="12541" width="30.5703125" style="137" customWidth="1"/>
    <col min="12542" max="12543" width="6.5703125" style="137" customWidth="1"/>
    <col min="12544" max="12544" width="40.5703125" style="137" customWidth="1"/>
    <col min="12545" max="12545" width="6.5703125" style="137" customWidth="1"/>
    <col min="12546" max="12546" width="9.140625" style="137" customWidth="1"/>
    <col min="12547" max="12556" width="9.5703125" style="137" customWidth="1"/>
    <col min="12557" max="12557" width="1.5703125" style="137" customWidth="1"/>
    <col min="12558" max="12795" width="0" style="137" hidden="1"/>
    <col min="12796" max="12796" width="5.5703125" style="137" customWidth="1"/>
    <col min="12797" max="12797" width="30.5703125" style="137" customWidth="1"/>
    <col min="12798" max="12799" width="6.5703125" style="137" customWidth="1"/>
    <col min="12800" max="12800" width="40.5703125" style="137" customWidth="1"/>
    <col min="12801" max="12801" width="6.5703125" style="137" customWidth="1"/>
    <col min="12802" max="12802" width="9.140625" style="137" customWidth="1"/>
    <col min="12803" max="12812" width="9.5703125" style="137" customWidth="1"/>
    <col min="12813" max="12813" width="1.5703125" style="137" customWidth="1"/>
    <col min="12814" max="13051" width="0" style="137" hidden="1"/>
    <col min="13052" max="13052" width="5.5703125" style="137" customWidth="1"/>
    <col min="13053" max="13053" width="30.5703125" style="137" customWidth="1"/>
    <col min="13054" max="13055" width="6.5703125" style="137" customWidth="1"/>
    <col min="13056" max="13056" width="40.5703125" style="137" customWidth="1"/>
    <col min="13057" max="13057" width="6.5703125" style="137" customWidth="1"/>
    <col min="13058" max="13058" width="9.140625" style="137" customWidth="1"/>
    <col min="13059" max="13068" width="9.5703125" style="137" customWidth="1"/>
    <col min="13069" max="13069" width="1.5703125" style="137" customWidth="1"/>
    <col min="13070" max="13307" width="0" style="137" hidden="1"/>
    <col min="13308" max="13308" width="5.5703125" style="137" customWidth="1"/>
    <col min="13309" max="13309" width="30.5703125" style="137" customWidth="1"/>
    <col min="13310" max="13311" width="6.5703125" style="137" customWidth="1"/>
    <col min="13312" max="13312" width="40.5703125" style="137" customWidth="1"/>
    <col min="13313" max="13313" width="6.5703125" style="137" customWidth="1"/>
    <col min="13314" max="13314" width="9.140625" style="137" customWidth="1"/>
    <col min="13315" max="13324" width="9.5703125" style="137" customWidth="1"/>
    <col min="13325" max="13325" width="1.5703125" style="137" customWidth="1"/>
    <col min="13326" max="13563" width="0" style="137" hidden="1"/>
    <col min="13564" max="13564" width="5.5703125" style="137" customWidth="1"/>
    <col min="13565" max="13565" width="30.5703125" style="137" customWidth="1"/>
    <col min="13566" max="13567" width="6.5703125" style="137" customWidth="1"/>
    <col min="13568" max="13568" width="40.5703125" style="137" customWidth="1"/>
    <col min="13569" max="13569" width="6.5703125" style="137" customWidth="1"/>
    <col min="13570" max="13570" width="9.140625" style="137" customWidth="1"/>
    <col min="13571" max="13580" width="9.5703125" style="137" customWidth="1"/>
    <col min="13581" max="13581" width="1.5703125" style="137" customWidth="1"/>
    <col min="13582" max="13819" width="0" style="137" hidden="1"/>
    <col min="13820" max="13820" width="5.5703125" style="137" customWidth="1"/>
    <col min="13821" max="13821" width="30.5703125" style="137" customWidth="1"/>
    <col min="13822" max="13823" width="6.5703125" style="137" customWidth="1"/>
    <col min="13824" max="13824" width="40.5703125" style="137" customWidth="1"/>
    <col min="13825" max="13825" width="6.5703125" style="137" customWidth="1"/>
    <col min="13826" max="13826" width="9.140625" style="137" customWidth="1"/>
    <col min="13827" max="13836" width="9.5703125" style="137" customWidth="1"/>
    <col min="13837" max="13837" width="1.5703125" style="137" customWidth="1"/>
    <col min="13838" max="14075" width="0" style="137" hidden="1"/>
    <col min="14076" max="14076" width="5.5703125" style="137" customWidth="1"/>
    <col min="14077" max="14077" width="30.5703125" style="137" customWidth="1"/>
    <col min="14078" max="14079" width="6.5703125" style="137" customWidth="1"/>
    <col min="14080" max="14080" width="40.5703125" style="137" customWidth="1"/>
    <col min="14081" max="14081" width="6.5703125" style="137" customWidth="1"/>
    <col min="14082" max="14082" width="9.140625" style="137" customWidth="1"/>
    <col min="14083" max="14092" width="9.5703125" style="137" customWidth="1"/>
    <col min="14093" max="14093" width="1.5703125" style="137" customWidth="1"/>
    <col min="14094" max="14331" width="0" style="137" hidden="1"/>
    <col min="14332" max="14332" width="5.5703125" style="137" customWidth="1"/>
    <col min="14333" max="14333" width="30.5703125" style="137" customWidth="1"/>
    <col min="14334" max="14335" width="6.5703125" style="137" customWidth="1"/>
    <col min="14336" max="14336" width="40.5703125" style="137" customWidth="1"/>
    <col min="14337" max="14337" width="6.5703125" style="137" customWidth="1"/>
    <col min="14338" max="14338" width="9.140625" style="137" customWidth="1"/>
    <col min="14339" max="14348" width="9.5703125" style="137" customWidth="1"/>
    <col min="14349" max="14349" width="1.5703125" style="137" customWidth="1"/>
    <col min="14350" max="14587" width="0" style="137" hidden="1"/>
    <col min="14588" max="14588" width="5.5703125" style="137" customWidth="1"/>
    <col min="14589" max="14589" width="30.5703125" style="137" customWidth="1"/>
    <col min="14590" max="14591" width="6.5703125" style="137" customWidth="1"/>
    <col min="14592" max="14592" width="40.5703125" style="137" customWidth="1"/>
    <col min="14593" max="14593" width="6.5703125" style="137" customWidth="1"/>
    <col min="14594" max="14594" width="9.140625" style="137" customWidth="1"/>
    <col min="14595" max="14604" width="9.5703125" style="137" customWidth="1"/>
    <col min="14605" max="14605" width="1.5703125" style="137" customWidth="1"/>
    <col min="14606" max="14843" width="0" style="137" hidden="1"/>
    <col min="14844" max="14844" width="5.5703125" style="137" customWidth="1"/>
    <col min="14845" max="14845" width="30.5703125" style="137" customWidth="1"/>
    <col min="14846" max="14847" width="6.5703125" style="137" customWidth="1"/>
    <col min="14848" max="14848" width="40.5703125" style="137" customWidth="1"/>
    <col min="14849" max="14849" width="6.5703125" style="137" customWidth="1"/>
    <col min="14850" max="14850" width="9.140625" style="137" customWidth="1"/>
    <col min="14851" max="14860" width="9.5703125" style="137" customWidth="1"/>
    <col min="14861" max="14861" width="1.5703125" style="137" customWidth="1"/>
    <col min="14862" max="15099" width="0" style="137" hidden="1"/>
    <col min="15100" max="15100" width="5.5703125" style="137" customWidth="1"/>
    <col min="15101" max="15101" width="30.5703125" style="137" customWidth="1"/>
    <col min="15102" max="15103" width="6.5703125" style="137" customWidth="1"/>
    <col min="15104" max="15104" width="40.5703125" style="137" customWidth="1"/>
    <col min="15105" max="15105" width="6.5703125" style="137" customWidth="1"/>
    <col min="15106" max="15106" width="9.140625" style="137" customWidth="1"/>
    <col min="15107" max="15116" width="9.5703125" style="137" customWidth="1"/>
    <col min="15117" max="15117" width="1.5703125" style="137" customWidth="1"/>
    <col min="15118" max="15355" width="0" style="137" hidden="1"/>
    <col min="15356" max="15356" width="5.5703125" style="137" customWidth="1"/>
    <col min="15357" max="15357" width="30.5703125" style="137" customWidth="1"/>
    <col min="15358" max="15359" width="6.5703125" style="137" customWidth="1"/>
    <col min="15360" max="15360" width="40.5703125" style="137" customWidth="1"/>
    <col min="15361" max="15361" width="6.5703125" style="137" customWidth="1"/>
    <col min="15362" max="15362" width="9.140625" style="137" customWidth="1"/>
    <col min="15363" max="15372" width="9.5703125" style="137" customWidth="1"/>
    <col min="15373" max="15373" width="1.5703125" style="137" customWidth="1"/>
    <col min="15374" max="15611" width="0" style="137" hidden="1"/>
    <col min="15612" max="15612" width="5.5703125" style="137" customWidth="1"/>
    <col min="15613" max="15613" width="30.5703125" style="137" customWidth="1"/>
    <col min="15614" max="15615" width="6.5703125" style="137" customWidth="1"/>
    <col min="15616" max="15616" width="40.5703125" style="137" customWidth="1"/>
    <col min="15617" max="15617" width="6.5703125" style="137" customWidth="1"/>
    <col min="15618" max="15618" width="9.140625" style="137" customWidth="1"/>
    <col min="15619" max="15628" width="9.5703125" style="137" customWidth="1"/>
    <col min="15629" max="15629" width="1.5703125" style="137" customWidth="1"/>
    <col min="15630" max="15867" width="0" style="137" hidden="1"/>
    <col min="15868" max="15868" width="5.5703125" style="137" customWidth="1"/>
    <col min="15869" max="15869" width="30.5703125" style="137" customWidth="1"/>
    <col min="15870" max="15871" width="6.5703125" style="137" customWidth="1"/>
    <col min="15872" max="15872" width="40.5703125" style="137" customWidth="1"/>
    <col min="15873" max="15873" width="6.5703125" style="137" customWidth="1"/>
    <col min="15874" max="15874" width="9.140625" style="137" customWidth="1"/>
    <col min="15875" max="15884" width="9.5703125" style="137" customWidth="1"/>
    <col min="15885" max="15885" width="1.5703125" style="137" customWidth="1"/>
    <col min="15886" max="16123" width="0" style="137" hidden="1"/>
    <col min="16124" max="16124" width="5.5703125" style="137" customWidth="1"/>
    <col min="16125" max="16125" width="30.5703125" style="137" customWidth="1"/>
    <col min="16126" max="16127" width="6.5703125" style="137" customWidth="1"/>
    <col min="16128" max="16128" width="40.5703125" style="137" customWidth="1"/>
    <col min="16129" max="16129" width="6.5703125" style="137" customWidth="1"/>
    <col min="16130" max="16130" width="9.140625" style="137" customWidth="1"/>
    <col min="16131" max="16140" width="9.5703125" style="137" customWidth="1"/>
    <col min="16141" max="16141" width="1.5703125" style="137" customWidth="1"/>
    <col min="16142" max="16384" width="0" style="137" hidden="1"/>
  </cols>
  <sheetData>
    <row r="1" spans="1:21" ht="15" customHeight="1">
      <c r="A1" s="1026" t="str">
        <f>'3.0 PAL 128'!J7</f>
        <v>type here</v>
      </c>
      <c r="B1" s="1026"/>
      <c r="C1" s="1033" t="s">
        <v>204</v>
      </c>
      <c r="D1" s="1033"/>
      <c r="E1" s="1033"/>
      <c r="F1" s="1033"/>
      <c r="G1" s="1033"/>
      <c r="H1" s="1033"/>
      <c r="I1" s="1033"/>
      <c r="J1" s="1033"/>
      <c r="K1" s="1033"/>
      <c r="L1" s="1033"/>
      <c r="M1" s="1033"/>
      <c r="N1" s="1033"/>
      <c r="O1" s="1033"/>
      <c r="P1" s="1033"/>
      <c r="Q1" s="1033"/>
      <c r="R1" s="1033"/>
      <c r="S1" s="1033"/>
      <c r="T1" s="1033"/>
      <c r="U1" s="1033"/>
    </row>
    <row r="2" spans="1:21" ht="15" customHeight="1">
      <c r="A2" s="1026"/>
      <c r="B2" s="1026"/>
      <c r="C2" s="1033"/>
      <c r="D2" s="1033"/>
      <c r="E2" s="1033"/>
      <c r="F2" s="1033"/>
      <c r="G2" s="1033"/>
      <c r="H2" s="1033"/>
      <c r="I2" s="1033"/>
      <c r="J2" s="1033"/>
      <c r="K2" s="1033"/>
      <c r="L2" s="1033"/>
      <c r="M2" s="1033"/>
      <c r="N2" s="1033"/>
      <c r="O2" s="1033"/>
      <c r="P2" s="1033"/>
      <c r="Q2" s="1033"/>
      <c r="R2" s="1033"/>
      <c r="S2" s="1033"/>
      <c r="T2" s="1033"/>
      <c r="U2" s="1033"/>
    </row>
    <row r="3" spans="1:21" ht="15" customHeight="1">
      <c r="A3" s="1032"/>
      <c r="B3" s="1032"/>
      <c r="C3" s="1034"/>
      <c r="D3" s="1034"/>
      <c r="E3" s="1034"/>
      <c r="F3" s="1034"/>
      <c r="G3" s="1034"/>
      <c r="H3" s="1034"/>
      <c r="I3" s="1034"/>
      <c r="J3" s="1034"/>
      <c r="K3" s="1034"/>
      <c r="L3" s="1034"/>
      <c r="M3" s="1034"/>
      <c r="N3" s="1034"/>
      <c r="O3" s="1034"/>
      <c r="P3" s="1034"/>
      <c r="Q3" s="1034"/>
      <c r="R3" s="1034"/>
      <c r="S3" s="1034"/>
      <c r="T3" s="1034"/>
      <c r="U3" s="1034"/>
    </row>
    <row r="4" spans="1:21" s="46" customFormat="1" ht="12.75">
      <c r="A4" s="140"/>
      <c r="B4" s="141" t="s">
        <v>195</v>
      </c>
      <c r="C4" s="978"/>
      <c r="D4" s="978"/>
      <c r="E4" s="978"/>
      <c r="F4" s="132"/>
      <c r="G4" s="141"/>
      <c r="H4" s="1038"/>
      <c r="I4" s="1038"/>
      <c r="J4" s="1038"/>
      <c r="K4" s="1038"/>
      <c r="L4" s="84"/>
      <c r="M4" s="134"/>
      <c r="N4" s="142"/>
      <c r="O4" s="1040"/>
      <c r="P4" s="1040"/>
      <c r="Q4" s="1040"/>
      <c r="R4" s="134"/>
      <c r="S4" s="134" t="s">
        <v>234</v>
      </c>
      <c r="T4" s="178">
        <f>'3.0 PAL 128'!J11</f>
        <v>0</v>
      </c>
      <c r="U4" s="143"/>
    </row>
    <row r="5" spans="1:21" s="46" customFormat="1" ht="15" customHeight="1">
      <c r="A5" s="144"/>
      <c r="B5" s="145" t="s">
        <v>9</v>
      </c>
      <c r="C5" s="1037" t="str">
        <f>'3.0 PAL 128'!J10</f>
        <v>type here</v>
      </c>
      <c r="D5" s="1037"/>
      <c r="E5" s="1037"/>
      <c r="F5" s="132"/>
      <c r="G5" s="145" t="s">
        <v>196</v>
      </c>
      <c r="H5" s="1039" t="str">
        <f>'3.0 PAL 128'!J8</f>
        <v>type here</v>
      </c>
      <c r="I5" s="1039"/>
      <c r="J5" s="1039"/>
      <c r="K5" s="1039"/>
      <c r="L5" s="86"/>
      <c r="M5" s="135"/>
      <c r="N5" s="146" t="s">
        <v>85</v>
      </c>
      <c r="O5" s="1037" t="str">
        <f>'3.0 PAL 128'!D9</f>
        <v>type here</v>
      </c>
      <c r="P5" s="1037"/>
      <c r="Q5" s="1037"/>
      <c r="R5" s="145"/>
      <c r="S5" s="145" t="s">
        <v>197</v>
      </c>
      <c r="T5" s="178"/>
      <c r="U5" s="147"/>
    </row>
    <row r="6" spans="1:21" s="46" customFormat="1" ht="12.75">
      <c r="A6" s="144"/>
      <c r="B6" s="145" t="s">
        <v>32</v>
      </c>
      <c r="C6" s="1036" t="str">
        <f>'3.0 PAL 128'!J18</f>
        <v>type LOT NUMBER here</v>
      </c>
      <c r="D6" s="1036"/>
      <c r="E6" s="1036"/>
      <c r="F6" s="132"/>
      <c r="G6" s="132"/>
      <c r="H6" s="145"/>
      <c r="I6" s="86"/>
      <c r="J6" s="86"/>
      <c r="K6" s="86"/>
      <c r="L6" s="86"/>
      <c r="M6" s="135"/>
      <c r="N6" s="146" t="s">
        <v>199</v>
      </c>
      <c r="O6" s="978"/>
      <c r="P6" s="978"/>
      <c r="Q6" s="978"/>
      <c r="R6" s="145"/>
      <c r="S6" s="145" t="s">
        <v>200</v>
      </c>
      <c r="T6" s="179"/>
      <c r="U6" s="83"/>
    </row>
    <row r="7" spans="1:21" s="46" customFormat="1" ht="12.75">
      <c r="A7" s="144"/>
      <c r="B7" s="145" t="s">
        <v>198</v>
      </c>
      <c r="C7" s="1041"/>
      <c r="D7" s="1041"/>
      <c r="E7" s="1041"/>
      <c r="F7" s="1041"/>
      <c r="G7" s="1041"/>
      <c r="H7" s="1041"/>
      <c r="I7" s="1041"/>
      <c r="J7" s="1041"/>
      <c r="K7" s="1041"/>
      <c r="L7" s="86"/>
      <c r="M7" s="135"/>
      <c r="N7" s="146" t="s">
        <v>39</v>
      </c>
      <c r="O7" s="978"/>
      <c r="P7" s="978"/>
      <c r="Q7" s="978"/>
      <c r="R7" s="135"/>
      <c r="S7" s="145"/>
      <c r="T7" s="134"/>
      <c r="U7" s="83"/>
    </row>
    <row r="8" spans="1:21" s="46" customFormat="1" ht="12.75">
      <c r="A8" s="148"/>
      <c r="B8" s="149"/>
      <c r="C8" s="150"/>
      <c r="D8" s="150"/>
      <c r="E8" s="150"/>
      <c r="F8" s="150"/>
      <c r="G8" s="150"/>
      <c r="H8" s="149"/>
      <c r="I8" s="149"/>
      <c r="J8" s="151"/>
      <c r="K8" s="151"/>
      <c r="L8" s="151"/>
      <c r="M8" s="151"/>
      <c r="N8" s="151"/>
      <c r="O8" s="152"/>
      <c r="P8" s="152"/>
      <c r="Q8" s="1035"/>
      <c r="R8" s="1035"/>
      <c r="S8" s="153"/>
      <c r="T8" s="154"/>
      <c r="U8" s="155"/>
    </row>
    <row r="9" spans="1:21" s="46" customFormat="1" ht="26.25" thickBot="1">
      <c r="A9" s="165" t="s">
        <v>201</v>
      </c>
      <c r="B9" s="165" t="s">
        <v>528</v>
      </c>
      <c r="C9" s="440" t="s">
        <v>527</v>
      </c>
      <c r="D9" s="440" t="s">
        <v>526</v>
      </c>
      <c r="E9" s="166" t="s">
        <v>202</v>
      </c>
      <c r="F9" s="166" t="s">
        <v>532</v>
      </c>
      <c r="G9" s="166" t="s">
        <v>219</v>
      </c>
      <c r="H9" s="166" t="s">
        <v>218</v>
      </c>
      <c r="I9" s="566" t="s">
        <v>761</v>
      </c>
      <c r="J9" s="566" t="s">
        <v>762</v>
      </c>
      <c r="K9" s="566" t="s">
        <v>763</v>
      </c>
      <c r="L9" s="566" t="s">
        <v>764</v>
      </c>
      <c r="M9" s="566" t="s">
        <v>765</v>
      </c>
      <c r="N9" s="566" t="s">
        <v>766</v>
      </c>
      <c r="O9" s="566" t="s">
        <v>767</v>
      </c>
      <c r="P9" s="566" t="s">
        <v>768</v>
      </c>
      <c r="Q9" s="566" t="s">
        <v>769</v>
      </c>
      <c r="R9" s="566" t="s">
        <v>770</v>
      </c>
      <c r="S9" s="156" t="s">
        <v>205</v>
      </c>
      <c r="T9" s="156" t="s">
        <v>206</v>
      </c>
      <c r="U9" s="156" t="s">
        <v>207</v>
      </c>
    </row>
    <row r="10" spans="1:21" s="46" customFormat="1" ht="12.75">
      <c r="A10" s="445" t="s">
        <v>529</v>
      </c>
      <c r="B10" s="446" t="s">
        <v>530</v>
      </c>
      <c r="C10" s="531">
        <v>4.0750000000000002</v>
      </c>
      <c r="D10" s="531">
        <v>5.0250000000000004</v>
      </c>
      <c r="E10" s="445" t="s">
        <v>531</v>
      </c>
      <c r="F10" s="447">
        <v>44166</v>
      </c>
      <c r="G10" s="445">
        <v>4</v>
      </c>
      <c r="H10" s="448">
        <v>10</v>
      </c>
      <c r="I10" s="449">
        <v>4.0540000000000003</v>
      </c>
      <c r="J10" s="449">
        <v>4.0549999999999997</v>
      </c>
      <c r="K10" s="449">
        <v>5</v>
      </c>
      <c r="L10" s="449">
        <v>5.0250000000000004</v>
      </c>
      <c r="M10" s="449">
        <v>5</v>
      </c>
      <c r="N10" s="449">
        <v>5.0250000000000004</v>
      </c>
      <c r="O10" s="449">
        <v>5.03</v>
      </c>
      <c r="P10" s="449">
        <v>4.09</v>
      </c>
      <c r="Q10" s="449">
        <v>5</v>
      </c>
      <c r="R10" s="449">
        <v>5.01</v>
      </c>
      <c r="S10" s="533">
        <f>AVERAGE(I10:R10)</f>
        <v>4.7288999999999994</v>
      </c>
      <c r="T10" s="534">
        <f>MIN(I10:R10)</f>
        <v>4.0540000000000003</v>
      </c>
      <c r="U10" s="533">
        <f>MAX(I10:R10)</f>
        <v>5.03</v>
      </c>
    </row>
    <row r="11" spans="1:21" s="46" customFormat="1" ht="12.75">
      <c r="A11" s="108"/>
      <c r="B11" s="441"/>
      <c r="C11" s="561"/>
      <c r="D11" s="561"/>
      <c r="E11" s="108"/>
      <c r="F11" s="108"/>
      <c r="G11" s="108"/>
      <c r="H11" s="93"/>
      <c r="I11" s="449"/>
      <c r="J11" s="449"/>
      <c r="K11" s="449"/>
      <c r="L11" s="449"/>
      <c r="M11" s="449"/>
      <c r="N11" s="449"/>
      <c r="O11" s="449"/>
      <c r="P11" s="449"/>
      <c r="Q11" s="449"/>
      <c r="R11" s="449"/>
      <c r="S11" s="535" t="e">
        <f t="shared" ref="S11:S43" si="0">AVERAGE(I11:R11)</f>
        <v>#DIV/0!</v>
      </c>
      <c r="T11" s="535">
        <f t="shared" ref="T11:T43" si="1">MIN(I11:R11)</f>
        <v>0</v>
      </c>
      <c r="U11" s="535">
        <f t="shared" ref="U11:U43" si="2">MAX(I11:R11)</f>
        <v>0</v>
      </c>
    </row>
    <row r="12" spans="1:21" s="46" customFormat="1" ht="12.75">
      <c r="A12" s="108"/>
      <c r="B12" s="441"/>
      <c r="C12" s="532"/>
      <c r="D12" s="532"/>
      <c r="E12" s="108"/>
      <c r="F12" s="108"/>
      <c r="G12" s="108"/>
      <c r="H12" s="93"/>
      <c r="I12" s="449"/>
      <c r="J12" s="449"/>
      <c r="K12" s="449"/>
      <c r="L12" s="449"/>
      <c r="M12" s="449"/>
      <c r="N12" s="449"/>
      <c r="O12" s="449"/>
      <c r="P12" s="449"/>
      <c r="Q12" s="449"/>
      <c r="R12" s="449"/>
      <c r="S12" s="535" t="e">
        <f t="shared" si="0"/>
        <v>#DIV/0!</v>
      </c>
      <c r="T12" s="535">
        <f t="shared" si="1"/>
        <v>0</v>
      </c>
      <c r="U12" s="535">
        <f t="shared" si="2"/>
        <v>0</v>
      </c>
    </row>
    <row r="13" spans="1:21" s="46" customFormat="1" ht="12.75">
      <c r="A13" s="108"/>
      <c r="B13" s="441"/>
      <c r="C13" s="532"/>
      <c r="D13" s="532"/>
      <c r="E13" s="108"/>
      <c r="F13" s="108"/>
      <c r="G13" s="108"/>
      <c r="H13" s="93"/>
      <c r="I13" s="449"/>
      <c r="J13" s="449"/>
      <c r="K13" s="449"/>
      <c r="L13" s="449"/>
      <c r="M13" s="449"/>
      <c r="N13" s="449"/>
      <c r="O13" s="449"/>
      <c r="P13" s="449"/>
      <c r="Q13" s="449"/>
      <c r="R13" s="449"/>
      <c r="S13" s="535" t="e">
        <f t="shared" si="0"/>
        <v>#DIV/0!</v>
      </c>
      <c r="T13" s="535">
        <f t="shared" si="1"/>
        <v>0</v>
      </c>
      <c r="U13" s="535">
        <f t="shared" si="2"/>
        <v>0</v>
      </c>
    </row>
    <row r="14" spans="1:21" s="46" customFormat="1" ht="12.75">
      <c r="A14" s="108"/>
      <c r="B14" s="441"/>
      <c r="C14" s="532"/>
      <c r="D14" s="532"/>
      <c r="E14" s="108"/>
      <c r="F14" s="108"/>
      <c r="G14" s="108"/>
      <c r="H14" s="93"/>
      <c r="I14" s="449"/>
      <c r="J14" s="449"/>
      <c r="K14" s="449"/>
      <c r="L14" s="449"/>
      <c r="M14" s="449"/>
      <c r="N14" s="449"/>
      <c r="O14" s="449"/>
      <c r="P14" s="449"/>
      <c r="Q14" s="449"/>
      <c r="R14" s="449"/>
      <c r="S14" s="535" t="e">
        <f t="shared" si="0"/>
        <v>#DIV/0!</v>
      </c>
      <c r="T14" s="535">
        <f t="shared" si="1"/>
        <v>0</v>
      </c>
      <c r="U14" s="535">
        <f t="shared" si="2"/>
        <v>0</v>
      </c>
    </row>
    <row r="15" spans="1:21" s="46" customFormat="1" ht="12.75">
      <c r="A15" s="108"/>
      <c r="B15" s="441"/>
      <c r="C15" s="532"/>
      <c r="D15" s="532"/>
      <c r="E15" s="108"/>
      <c r="F15" s="108"/>
      <c r="G15" s="108"/>
      <c r="H15" s="93"/>
      <c r="I15" s="449"/>
      <c r="J15" s="449"/>
      <c r="K15" s="449"/>
      <c r="L15" s="449"/>
      <c r="M15" s="449"/>
      <c r="N15" s="449"/>
      <c r="O15" s="449"/>
      <c r="P15" s="449"/>
      <c r="Q15" s="449"/>
      <c r="R15" s="449"/>
      <c r="S15" s="535" t="e">
        <f t="shared" si="0"/>
        <v>#DIV/0!</v>
      </c>
      <c r="T15" s="535">
        <f t="shared" si="1"/>
        <v>0</v>
      </c>
      <c r="U15" s="535">
        <f t="shared" si="2"/>
        <v>0</v>
      </c>
    </row>
    <row r="16" spans="1:21" s="46" customFormat="1" ht="12.75">
      <c r="A16" s="108"/>
      <c r="B16" s="441"/>
      <c r="C16" s="532"/>
      <c r="D16" s="532"/>
      <c r="E16" s="108"/>
      <c r="F16" s="108"/>
      <c r="G16" s="108"/>
      <c r="H16" s="93"/>
      <c r="I16" s="449"/>
      <c r="J16" s="449"/>
      <c r="K16" s="449"/>
      <c r="L16" s="449"/>
      <c r="M16" s="449"/>
      <c r="N16" s="449"/>
      <c r="O16" s="449"/>
      <c r="P16" s="449"/>
      <c r="Q16" s="449"/>
      <c r="R16" s="449"/>
      <c r="S16" s="535" t="e">
        <f t="shared" si="0"/>
        <v>#DIV/0!</v>
      </c>
      <c r="T16" s="535">
        <f t="shared" si="1"/>
        <v>0</v>
      </c>
      <c r="U16" s="535">
        <f t="shared" si="2"/>
        <v>0</v>
      </c>
    </row>
    <row r="17" spans="1:21" s="46" customFormat="1" ht="12.75">
      <c r="A17" s="108"/>
      <c r="B17" s="441"/>
      <c r="C17" s="532"/>
      <c r="D17" s="532"/>
      <c r="E17" s="108"/>
      <c r="F17" s="108"/>
      <c r="G17" s="108"/>
      <c r="H17" s="93"/>
      <c r="I17" s="449"/>
      <c r="J17" s="449"/>
      <c r="K17" s="449"/>
      <c r="L17" s="449"/>
      <c r="M17" s="449"/>
      <c r="N17" s="449"/>
      <c r="O17" s="449"/>
      <c r="P17" s="449"/>
      <c r="Q17" s="449"/>
      <c r="R17" s="449"/>
      <c r="S17" s="535" t="e">
        <f t="shared" si="0"/>
        <v>#DIV/0!</v>
      </c>
      <c r="T17" s="535">
        <f t="shared" si="1"/>
        <v>0</v>
      </c>
      <c r="U17" s="535">
        <f t="shared" si="2"/>
        <v>0</v>
      </c>
    </row>
    <row r="18" spans="1:21" s="46" customFormat="1" ht="12.75">
      <c r="A18" s="108"/>
      <c r="B18" s="441"/>
      <c r="C18" s="532"/>
      <c r="D18" s="532"/>
      <c r="E18" s="108"/>
      <c r="F18" s="108"/>
      <c r="G18" s="108"/>
      <c r="H18" s="93"/>
      <c r="I18" s="449"/>
      <c r="J18" s="449"/>
      <c r="K18" s="449"/>
      <c r="L18" s="449"/>
      <c r="M18" s="449"/>
      <c r="N18" s="449"/>
      <c r="O18" s="449"/>
      <c r="P18" s="449"/>
      <c r="Q18" s="449"/>
      <c r="R18" s="449"/>
      <c r="S18" s="535" t="e">
        <f t="shared" si="0"/>
        <v>#DIV/0!</v>
      </c>
      <c r="T18" s="535">
        <f t="shared" si="1"/>
        <v>0</v>
      </c>
      <c r="U18" s="535">
        <f t="shared" si="2"/>
        <v>0</v>
      </c>
    </row>
    <row r="19" spans="1:21" s="46" customFormat="1" ht="12.75">
      <c r="A19" s="108"/>
      <c r="B19" s="442"/>
      <c r="C19" s="532"/>
      <c r="D19" s="532"/>
      <c r="E19" s="108"/>
      <c r="F19" s="108"/>
      <c r="G19" s="108"/>
      <c r="H19" s="93"/>
      <c r="I19" s="449"/>
      <c r="J19" s="449"/>
      <c r="K19" s="449"/>
      <c r="L19" s="449"/>
      <c r="M19" s="449"/>
      <c r="N19" s="449"/>
      <c r="O19" s="449"/>
      <c r="P19" s="449"/>
      <c r="Q19" s="449"/>
      <c r="R19" s="449"/>
      <c r="S19" s="535" t="e">
        <f t="shared" si="0"/>
        <v>#DIV/0!</v>
      </c>
      <c r="T19" s="535">
        <f t="shared" si="1"/>
        <v>0</v>
      </c>
      <c r="U19" s="535">
        <f t="shared" si="2"/>
        <v>0</v>
      </c>
    </row>
    <row r="20" spans="1:21" s="46" customFormat="1" ht="12.75">
      <c r="A20" s="108"/>
      <c r="B20" s="442"/>
      <c r="C20" s="532"/>
      <c r="D20" s="532"/>
      <c r="E20" s="108"/>
      <c r="F20" s="108"/>
      <c r="G20" s="108"/>
      <c r="H20" s="93"/>
      <c r="I20" s="449"/>
      <c r="J20" s="449"/>
      <c r="K20" s="449"/>
      <c r="L20" s="449"/>
      <c r="M20" s="449"/>
      <c r="N20" s="449"/>
      <c r="O20" s="449"/>
      <c r="P20" s="449"/>
      <c r="Q20" s="449"/>
      <c r="R20" s="449"/>
      <c r="S20" s="535" t="e">
        <f t="shared" si="0"/>
        <v>#DIV/0!</v>
      </c>
      <c r="T20" s="535">
        <f t="shared" si="1"/>
        <v>0</v>
      </c>
      <c r="U20" s="535">
        <f t="shared" si="2"/>
        <v>0</v>
      </c>
    </row>
    <row r="21" spans="1:21" s="46" customFormat="1" ht="12.75">
      <c r="A21" s="108"/>
      <c r="B21" s="442"/>
      <c r="C21" s="532"/>
      <c r="D21" s="532"/>
      <c r="E21" s="108"/>
      <c r="F21" s="108"/>
      <c r="G21" s="108"/>
      <c r="H21" s="93"/>
      <c r="I21" s="449"/>
      <c r="J21" s="449"/>
      <c r="K21" s="449"/>
      <c r="L21" s="449"/>
      <c r="M21" s="449"/>
      <c r="N21" s="449"/>
      <c r="O21" s="449"/>
      <c r="P21" s="449"/>
      <c r="Q21" s="449"/>
      <c r="R21" s="449"/>
      <c r="S21" s="535" t="e">
        <f t="shared" si="0"/>
        <v>#DIV/0!</v>
      </c>
      <c r="T21" s="535">
        <f t="shared" si="1"/>
        <v>0</v>
      </c>
      <c r="U21" s="535">
        <f t="shared" si="2"/>
        <v>0</v>
      </c>
    </row>
    <row r="22" spans="1:21" s="46" customFormat="1" ht="12.75">
      <c r="A22" s="108"/>
      <c r="B22" s="441"/>
      <c r="C22" s="532"/>
      <c r="D22" s="532"/>
      <c r="E22" s="108"/>
      <c r="F22" s="108"/>
      <c r="G22" s="108"/>
      <c r="H22" s="93"/>
      <c r="I22" s="449"/>
      <c r="J22" s="449"/>
      <c r="K22" s="449"/>
      <c r="L22" s="449"/>
      <c r="M22" s="449"/>
      <c r="N22" s="449"/>
      <c r="O22" s="449"/>
      <c r="P22" s="449"/>
      <c r="Q22" s="449"/>
      <c r="R22" s="449"/>
      <c r="S22" s="535" t="e">
        <f t="shared" si="0"/>
        <v>#DIV/0!</v>
      </c>
      <c r="T22" s="535">
        <f t="shared" si="1"/>
        <v>0</v>
      </c>
      <c r="U22" s="535">
        <f t="shared" si="2"/>
        <v>0</v>
      </c>
    </row>
    <row r="23" spans="1:21" s="46" customFormat="1" ht="12.75">
      <c r="A23" s="108"/>
      <c r="B23" s="441"/>
      <c r="C23" s="532"/>
      <c r="D23" s="532"/>
      <c r="E23" s="108"/>
      <c r="F23" s="108"/>
      <c r="G23" s="108"/>
      <c r="H23" s="93"/>
      <c r="I23" s="449"/>
      <c r="J23" s="449"/>
      <c r="K23" s="449"/>
      <c r="L23" s="449"/>
      <c r="M23" s="449"/>
      <c r="N23" s="449"/>
      <c r="O23" s="449"/>
      <c r="P23" s="449"/>
      <c r="Q23" s="449"/>
      <c r="R23" s="449"/>
      <c r="S23" s="535" t="e">
        <f t="shared" si="0"/>
        <v>#DIV/0!</v>
      </c>
      <c r="T23" s="535">
        <f t="shared" si="1"/>
        <v>0</v>
      </c>
      <c r="U23" s="535">
        <f t="shared" si="2"/>
        <v>0</v>
      </c>
    </row>
    <row r="24" spans="1:21" s="46" customFormat="1" ht="12.75">
      <c r="A24" s="108"/>
      <c r="B24" s="441"/>
      <c r="C24" s="532"/>
      <c r="D24" s="532"/>
      <c r="E24" s="108"/>
      <c r="F24" s="108"/>
      <c r="G24" s="108"/>
      <c r="H24" s="93"/>
      <c r="I24" s="449"/>
      <c r="J24" s="449"/>
      <c r="K24" s="449"/>
      <c r="L24" s="449"/>
      <c r="M24" s="449"/>
      <c r="N24" s="449"/>
      <c r="O24" s="449"/>
      <c r="P24" s="449"/>
      <c r="Q24" s="449"/>
      <c r="R24" s="449"/>
      <c r="S24" s="535" t="e">
        <f t="shared" si="0"/>
        <v>#DIV/0!</v>
      </c>
      <c r="T24" s="535">
        <f t="shared" si="1"/>
        <v>0</v>
      </c>
      <c r="U24" s="535">
        <f t="shared" si="2"/>
        <v>0</v>
      </c>
    </row>
    <row r="25" spans="1:21" s="46" customFormat="1" ht="12.75">
      <c r="A25" s="108"/>
      <c r="B25" s="442"/>
      <c r="C25" s="532"/>
      <c r="D25" s="532"/>
      <c r="E25" s="108"/>
      <c r="F25" s="108"/>
      <c r="G25" s="108"/>
      <c r="H25" s="93"/>
      <c r="I25" s="449"/>
      <c r="J25" s="449"/>
      <c r="K25" s="449"/>
      <c r="L25" s="449"/>
      <c r="M25" s="449"/>
      <c r="N25" s="449"/>
      <c r="O25" s="449"/>
      <c r="P25" s="449"/>
      <c r="Q25" s="449"/>
      <c r="R25" s="449"/>
      <c r="S25" s="535" t="e">
        <f t="shared" si="0"/>
        <v>#DIV/0!</v>
      </c>
      <c r="T25" s="535">
        <f t="shared" si="1"/>
        <v>0</v>
      </c>
      <c r="U25" s="535">
        <f t="shared" si="2"/>
        <v>0</v>
      </c>
    </row>
    <row r="26" spans="1:21" s="46" customFormat="1" ht="12.75">
      <c r="A26" s="108"/>
      <c r="B26" s="441"/>
      <c r="C26" s="532"/>
      <c r="D26" s="532"/>
      <c r="E26" s="108"/>
      <c r="F26" s="108"/>
      <c r="G26" s="108"/>
      <c r="H26" s="93"/>
      <c r="I26" s="449"/>
      <c r="J26" s="449"/>
      <c r="K26" s="449"/>
      <c r="L26" s="449"/>
      <c r="M26" s="449"/>
      <c r="N26" s="449"/>
      <c r="O26" s="449"/>
      <c r="P26" s="449"/>
      <c r="Q26" s="449"/>
      <c r="R26" s="449"/>
      <c r="S26" s="535" t="e">
        <f t="shared" si="0"/>
        <v>#DIV/0!</v>
      </c>
      <c r="T26" s="535">
        <f t="shared" si="1"/>
        <v>0</v>
      </c>
      <c r="U26" s="535">
        <f t="shared" si="2"/>
        <v>0</v>
      </c>
    </row>
    <row r="27" spans="1:21" s="46" customFormat="1" ht="12.75">
      <c r="A27" s="108"/>
      <c r="B27" s="441"/>
      <c r="C27" s="532"/>
      <c r="D27" s="532"/>
      <c r="E27" s="108"/>
      <c r="F27" s="108"/>
      <c r="G27" s="108"/>
      <c r="H27" s="93"/>
      <c r="I27" s="449"/>
      <c r="J27" s="449"/>
      <c r="K27" s="449"/>
      <c r="L27" s="449"/>
      <c r="M27" s="449"/>
      <c r="N27" s="449"/>
      <c r="O27" s="449"/>
      <c r="P27" s="449"/>
      <c r="Q27" s="449"/>
      <c r="R27" s="449"/>
      <c r="S27" s="535" t="e">
        <f t="shared" si="0"/>
        <v>#DIV/0!</v>
      </c>
      <c r="T27" s="535">
        <f t="shared" si="1"/>
        <v>0</v>
      </c>
      <c r="U27" s="535">
        <f t="shared" si="2"/>
        <v>0</v>
      </c>
    </row>
    <row r="28" spans="1:21" s="46" customFormat="1" ht="12.75">
      <c r="A28" s="108"/>
      <c r="B28" s="443"/>
      <c r="C28" s="532"/>
      <c r="D28" s="532"/>
      <c r="E28" s="108"/>
      <c r="F28" s="108"/>
      <c r="G28" s="108"/>
      <c r="H28" s="93"/>
      <c r="I28" s="449"/>
      <c r="J28" s="449"/>
      <c r="K28" s="449"/>
      <c r="L28" s="449"/>
      <c r="M28" s="449"/>
      <c r="N28" s="449"/>
      <c r="O28" s="449"/>
      <c r="P28" s="449"/>
      <c r="Q28" s="449"/>
      <c r="R28" s="449"/>
      <c r="S28" s="535" t="e">
        <f t="shared" si="0"/>
        <v>#DIV/0!</v>
      </c>
      <c r="T28" s="535">
        <f t="shared" si="1"/>
        <v>0</v>
      </c>
      <c r="U28" s="535">
        <f t="shared" si="2"/>
        <v>0</v>
      </c>
    </row>
    <row r="29" spans="1:21" s="46" customFormat="1" ht="12.75">
      <c r="A29" s="108"/>
      <c r="B29" s="441"/>
      <c r="C29" s="532"/>
      <c r="D29" s="532"/>
      <c r="E29" s="108"/>
      <c r="F29" s="108"/>
      <c r="G29" s="108"/>
      <c r="H29" s="93"/>
      <c r="I29" s="449"/>
      <c r="J29" s="449"/>
      <c r="K29" s="449"/>
      <c r="L29" s="449"/>
      <c r="M29" s="449"/>
      <c r="N29" s="449"/>
      <c r="O29" s="449"/>
      <c r="P29" s="449"/>
      <c r="Q29" s="449"/>
      <c r="R29" s="449"/>
      <c r="S29" s="535" t="e">
        <f t="shared" si="0"/>
        <v>#DIV/0!</v>
      </c>
      <c r="T29" s="535">
        <f t="shared" si="1"/>
        <v>0</v>
      </c>
      <c r="U29" s="535">
        <f t="shared" si="2"/>
        <v>0</v>
      </c>
    </row>
    <row r="30" spans="1:21" s="46" customFormat="1" ht="12.75">
      <c r="A30" s="108"/>
      <c r="B30" s="441"/>
      <c r="C30" s="532"/>
      <c r="D30" s="532"/>
      <c r="E30" s="108"/>
      <c r="F30" s="108"/>
      <c r="G30" s="108"/>
      <c r="H30" s="93"/>
      <c r="I30" s="449"/>
      <c r="J30" s="449"/>
      <c r="K30" s="449"/>
      <c r="L30" s="449"/>
      <c r="M30" s="449"/>
      <c r="N30" s="449"/>
      <c r="O30" s="449"/>
      <c r="P30" s="449"/>
      <c r="Q30" s="449"/>
      <c r="R30" s="449"/>
      <c r="S30" s="535" t="e">
        <f t="shared" si="0"/>
        <v>#DIV/0!</v>
      </c>
      <c r="T30" s="535">
        <f t="shared" si="1"/>
        <v>0</v>
      </c>
      <c r="U30" s="535">
        <f t="shared" si="2"/>
        <v>0</v>
      </c>
    </row>
    <row r="31" spans="1:21" s="46" customFormat="1" ht="12.75">
      <c r="A31" s="108"/>
      <c r="B31" s="443"/>
      <c r="C31" s="532"/>
      <c r="D31" s="532"/>
      <c r="E31" s="108"/>
      <c r="F31" s="108"/>
      <c r="G31" s="108"/>
      <c r="H31" s="93"/>
      <c r="I31" s="449"/>
      <c r="J31" s="449"/>
      <c r="K31" s="449"/>
      <c r="L31" s="449"/>
      <c r="M31" s="449"/>
      <c r="N31" s="449"/>
      <c r="O31" s="449"/>
      <c r="P31" s="449"/>
      <c r="Q31" s="449"/>
      <c r="R31" s="449"/>
      <c r="S31" s="535" t="e">
        <f t="shared" si="0"/>
        <v>#DIV/0!</v>
      </c>
      <c r="T31" s="535">
        <f t="shared" si="1"/>
        <v>0</v>
      </c>
      <c r="U31" s="535">
        <f t="shared" si="2"/>
        <v>0</v>
      </c>
    </row>
    <row r="32" spans="1:21" s="46" customFormat="1" ht="12.75">
      <c r="A32" s="108"/>
      <c r="B32" s="441"/>
      <c r="C32" s="532"/>
      <c r="D32" s="532"/>
      <c r="E32" s="108"/>
      <c r="F32" s="108"/>
      <c r="G32" s="108"/>
      <c r="H32" s="93"/>
      <c r="I32" s="449"/>
      <c r="J32" s="449"/>
      <c r="K32" s="449"/>
      <c r="L32" s="449"/>
      <c r="M32" s="449"/>
      <c r="N32" s="449"/>
      <c r="O32" s="449"/>
      <c r="P32" s="449"/>
      <c r="Q32" s="449"/>
      <c r="R32" s="449"/>
      <c r="S32" s="535" t="e">
        <f t="shared" si="0"/>
        <v>#DIV/0!</v>
      </c>
      <c r="T32" s="535">
        <f t="shared" si="1"/>
        <v>0</v>
      </c>
      <c r="U32" s="535">
        <f t="shared" si="2"/>
        <v>0</v>
      </c>
    </row>
    <row r="33" spans="1:21" s="46" customFormat="1" ht="12.75">
      <c r="A33" s="108"/>
      <c r="B33" s="441"/>
      <c r="C33" s="532"/>
      <c r="D33" s="532"/>
      <c r="E33" s="108"/>
      <c r="F33" s="108"/>
      <c r="G33" s="108"/>
      <c r="H33" s="93"/>
      <c r="I33" s="449"/>
      <c r="J33" s="449"/>
      <c r="K33" s="449"/>
      <c r="L33" s="449"/>
      <c r="M33" s="449"/>
      <c r="N33" s="449"/>
      <c r="O33" s="449"/>
      <c r="P33" s="449"/>
      <c r="Q33" s="449"/>
      <c r="R33" s="449"/>
      <c r="S33" s="535" t="e">
        <f t="shared" si="0"/>
        <v>#DIV/0!</v>
      </c>
      <c r="T33" s="535">
        <f t="shared" si="1"/>
        <v>0</v>
      </c>
      <c r="U33" s="535">
        <f t="shared" si="2"/>
        <v>0</v>
      </c>
    </row>
    <row r="34" spans="1:21" s="46" customFormat="1" ht="12.75">
      <c r="A34" s="108"/>
      <c r="B34" s="442"/>
      <c r="C34" s="532"/>
      <c r="D34" s="532"/>
      <c r="E34" s="108"/>
      <c r="F34" s="108"/>
      <c r="G34" s="108"/>
      <c r="H34" s="93"/>
      <c r="I34" s="449"/>
      <c r="J34" s="449"/>
      <c r="K34" s="449"/>
      <c r="L34" s="449"/>
      <c r="M34" s="449"/>
      <c r="N34" s="449"/>
      <c r="O34" s="449"/>
      <c r="P34" s="449"/>
      <c r="Q34" s="449"/>
      <c r="R34" s="449"/>
      <c r="S34" s="535" t="e">
        <f t="shared" si="0"/>
        <v>#DIV/0!</v>
      </c>
      <c r="T34" s="535">
        <f t="shared" si="1"/>
        <v>0</v>
      </c>
      <c r="U34" s="535">
        <f t="shared" si="2"/>
        <v>0</v>
      </c>
    </row>
    <row r="35" spans="1:21" s="46" customFormat="1" ht="12.75">
      <c r="A35" s="108"/>
      <c r="B35" s="441"/>
      <c r="C35" s="532"/>
      <c r="D35" s="532"/>
      <c r="E35" s="108"/>
      <c r="F35" s="108"/>
      <c r="G35" s="108"/>
      <c r="H35" s="93"/>
      <c r="I35" s="449"/>
      <c r="J35" s="449"/>
      <c r="K35" s="449"/>
      <c r="L35" s="449"/>
      <c r="M35" s="449"/>
      <c r="N35" s="449"/>
      <c r="O35" s="449"/>
      <c r="P35" s="449"/>
      <c r="Q35" s="449"/>
      <c r="R35" s="449"/>
      <c r="S35" s="535" t="e">
        <f t="shared" si="0"/>
        <v>#DIV/0!</v>
      </c>
      <c r="T35" s="535">
        <f t="shared" si="1"/>
        <v>0</v>
      </c>
      <c r="U35" s="535">
        <f t="shared" si="2"/>
        <v>0</v>
      </c>
    </row>
    <row r="36" spans="1:21" s="46" customFormat="1" ht="12.75">
      <c r="A36" s="108"/>
      <c r="B36" s="444"/>
      <c r="C36" s="532"/>
      <c r="D36" s="532"/>
      <c r="E36" s="108"/>
      <c r="F36" s="108"/>
      <c r="G36" s="108"/>
      <c r="H36" s="93"/>
      <c r="I36" s="449"/>
      <c r="J36" s="449"/>
      <c r="K36" s="449"/>
      <c r="L36" s="449"/>
      <c r="M36" s="449"/>
      <c r="N36" s="449"/>
      <c r="O36" s="449"/>
      <c r="P36" s="449"/>
      <c r="Q36" s="449"/>
      <c r="R36" s="449"/>
      <c r="S36" s="535" t="e">
        <f t="shared" si="0"/>
        <v>#DIV/0!</v>
      </c>
      <c r="T36" s="535">
        <f t="shared" si="1"/>
        <v>0</v>
      </c>
      <c r="U36" s="535">
        <f t="shared" si="2"/>
        <v>0</v>
      </c>
    </row>
    <row r="37" spans="1:21" s="46" customFormat="1" ht="12.75">
      <c r="A37" s="108"/>
      <c r="B37" s="441"/>
      <c r="C37" s="532"/>
      <c r="D37" s="532"/>
      <c r="E37" s="108"/>
      <c r="F37" s="108"/>
      <c r="G37" s="108"/>
      <c r="H37" s="93"/>
      <c r="I37" s="449"/>
      <c r="J37" s="449"/>
      <c r="K37" s="449"/>
      <c r="L37" s="449"/>
      <c r="M37" s="449"/>
      <c r="N37" s="449"/>
      <c r="O37" s="449"/>
      <c r="P37" s="449"/>
      <c r="Q37" s="449"/>
      <c r="R37" s="449"/>
      <c r="S37" s="535" t="e">
        <f t="shared" si="0"/>
        <v>#DIV/0!</v>
      </c>
      <c r="T37" s="535">
        <f t="shared" si="1"/>
        <v>0</v>
      </c>
      <c r="U37" s="535">
        <f t="shared" si="2"/>
        <v>0</v>
      </c>
    </row>
    <row r="38" spans="1:21" s="46" customFormat="1" ht="12.75">
      <c r="A38" s="108"/>
      <c r="B38" s="441"/>
      <c r="C38" s="532"/>
      <c r="D38" s="532"/>
      <c r="E38" s="108"/>
      <c r="F38" s="108"/>
      <c r="G38" s="108"/>
      <c r="H38" s="93"/>
      <c r="I38" s="449"/>
      <c r="J38" s="449"/>
      <c r="K38" s="449"/>
      <c r="L38" s="449"/>
      <c r="M38" s="449"/>
      <c r="N38" s="449"/>
      <c r="O38" s="449"/>
      <c r="P38" s="449"/>
      <c r="Q38" s="449"/>
      <c r="R38" s="449"/>
      <c r="S38" s="535" t="e">
        <f t="shared" si="0"/>
        <v>#DIV/0!</v>
      </c>
      <c r="T38" s="535">
        <f t="shared" si="1"/>
        <v>0</v>
      </c>
      <c r="U38" s="535">
        <f t="shared" si="2"/>
        <v>0</v>
      </c>
    </row>
    <row r="39" spans="1:21" s="46" customFormat="1" ht="12.75">
      <c r="A39" s="108"/>
      <c r="B39" s="441"/>
      <c r="C39" s="532"/>
      <c r="D39" s="532"/>
      <c r="E39" s="108"/>
      <c r="F39" s="108"/>
      <c r="G39" s="108"/>
      <c r="H39" s="93"/>
      <c r="I39" s="449"/>
      <c r="J39" s="449"/>
      <c r="K39" s="449"/>
      <c r="L39" s="449"/>
      <c r="M39" s="449"/>
      <c r="N39" s="449"/>
      <c r="O39" s="449"/>
      <c r="P39" s="449"/>
      <c r="Q39" s="449"/>
      <c r="R39" s="449"/>
      <c r="S39" s="535" t="e">
        <f t="shared" si="0"/>
        <v>#DIV/0!</v>
      </c>
      <c r="T39" s="535">
        <f t="shared" si="1"/>
        <v>0</v>
      </c>
      <c r="U39" s="535">
        <f t="shared" si="2"/>
        <v>0</v>
      </c>
    </row>
    <row r="40" spans="1:21" s="46" customFormat="1" ht="12.75">
      <c r="A40" s="108"/>
      <c r="B40" s="441"/>
      <c r="C40" s="532"/>
      <c r="D40" s="532"/>
      <c r="E40" s="108"/>
      <c r="F40" s="108"/>
      <c r="G40" s="108"/>
      <c r="H40" s="93"/>
      <c r="I40" s="449"/>
      <c r="J40" s="449"/>
      <c r="K40" s="449"/>
      <c r="L40" s="449"/>
      <c r="M40" s="449"/>
      <c r="N40" s="449"/>
      <c r="O40" s="449"/>
      <c r="P40" s="449"/>
      <c r="Q40" s="449"/>
      <c r="R40" s="449"/>
      <c r="S40" s="535" t="e">
        <f t="shared" si="0"/>
        <v>#DIV/0!</v>
      </c>
      <c r="T40" s="535">
        <f t="shared" si="1"/>
        <v>0</v>
      </c>
      <c r="U40" s="535">
        <f t="shared" si="2"/>
        <v>0</v>
      </c>
    </row>
    <row r="41" spans="1:21" s="46" customFormat="1" ht="12.75">
      <c r="A41" s="108"/>
      <c r="B41" s="441"/>
      <c r="C41" s="532"/>
      <c r="D41" s="532"/>
      <c r="E41" s="108"/>
      <c r="F41" s="108"/>
      <c r="G41" s="108"/>
      <c r="H41" s="93"/>
      <c r="I41" s="449"/>
      <c r="J41" s="449"/>
      <c r="K41" s="449"/>
      <c r="L41" s="449"/>
      <c r="M41" s="449"/>
      <c r="N41" s="449"/>
      <c r="O41" s="449"/>
      <c r="P41" s="449"/>
      <c r="Q41" s="449"/>
      <c r="R41" s="449"/>
      <c r="S41" s="535" t="e">
        <f t="shared" si="0"/>
        <v>#DIV/0!</v>
      </c>
      <c r="T41" s="535">
        <f t="shared" si="1"/>
        <v>0</v>
      </c>
      <c r="U41" s="535">
        <f t="shared" si="2"/>
        <v>0</v>
      </c>
    </row>
    <row r="42" spans="1:21" s="46" customFormat="1" ht="12.75">
      <c r="A42" s="108"/>
      <c r="B42" s="441"/>
      <c r="C42" s="532"/>
      <c r="D42" s="532"/>
      <c r="E42" s="108"/>
      <c r="F42" s="108"/>
      <c r="G42" s="108"/>
      <c r="H42" s="93"/>
      <c r="I42" s="449"/>
      <c r="J42" s="449"/>
      <c r="K42" s="449"/>
      <c r="L42" s="449"/>
      <c r="M42" s="449"/>
      <c r="N42" s="449"/>
      <c r="O42" s="449"/>
      <c r="P42" s="449"/>
      <c r="Q42" s="449"/>
      <c r="R42" s="449"/>
      <c r="S42" s="535" t="e">
        <f t="shared" si="0"/>
        <v>#DIV/0!</v>
      </c>
      <c r="T42" s="535">
        <f t="shared" si="1"/>
        <v>0</v>
      </c>
      <c r="U42" s="535">
        <f t="shared" si="2"/>
        <v>0</v>
      </c>
    </row>
    <row r="43" spans="1:21" s="46" customFormat="1" ht="12.75">
      <c r="A43" s="108"/>
      <c r="B43" s="441"/>
      <c r="C43" s="532"/>
      <c r="D43" s="532"/>
      <c r="E43" s="108"/>
      <c r="F43" s="108"/>
      <c r="G43" s="108"/>
      <c r="H43" s="93"/>
      <c r="I43" s="449"/>
      <c r="J43" s="449"/>
      <c r="K43" s="449"/>
      <c r="L43" s="449"/>
      <c r="M43" s="449"/>
      <c r="N43" s="449"/>
      <c r="O43" s="449"/>
      <c r="P43" s="449"/>
      <c r="Q43" s="449"/>
      <c r="R43" s="449"/>
      <c r="S43" s="535" t="e">
        <f t="shared" si="0"/>
        <v>#DIV/0!</v>
      </c>
      <c r="T43" s="535">
        <f t="shared" si="1"/>
        <v>0</v>
      </c>
      <c r="U43" s="535">
        <f t="shared" si="2"/>
        <v>0</v>
      </c>
    </row>
    <row r="44" spans="1:21" s="46" customFormat="1" ht="12.75">
      <c r="S44" s="157"/>
      <c r="T44" s="45"/>
      <c r="U44" s="45"/>
    </row>
    <row r="45" spans="1:21" s="46" customFormat="1" ht="12.75">
      <c r="S45" s="157"/>
      <c r="T45" s="45"/>
      <c r="U45" s="45"/>
    </row>
    <row r="46" spans="1:21" s="46" customFormat="1" ht="12.75">
      <c r="S46" s="157"/>
      <c r="T46" s="45"/>
      <c r="U46" s="45"/>
    </row>
    <row r="47" spans="1:21" s="46" customFormat="1" ht="12.75">
      <c r="S47" s="157"/>
      <c r="T47" s="45"/>
      <c r="U47" s="45"/>
    </row>
    <row r="48" spans="1:21" s="46" customFormat="1" ht="12.75">
      <c r="S48" s="157"/>
      <c r="T48" s="45"/>
      <c r="U48" s="45"/>
    </row>
    <row r="49" spans="19:21" s="46" customFormat="1" ht="12.75">
      <c r="S49" s="157"/>
      <c r="T49" s="45"/>
      <c r="U49" s="45"/>
    </row>
    <row r="50" spans="19:21" s="46" customFormat="1" ht="12.75">
      <c r="S50" s="157"/>
      <c r="T50" s="45"/>
      <c r="U50" s="45"/>
    </row>
    <row r="51" spans="19:21" s="46" customFormat="1" ht="12.75">
      <c r="S51" s="157"/>
      <c r="T51" s="45"/>
      <c r="U51" s="45"/>
    </row>
    <row r="52" spans="19:21" s="46" customFormat="1" ht="12.75">
      <c r="S52" s="157"/>
      <c r="T52" s="45"/>
      <c r="U52" s="45"/>
    </row>
    <row r="53" spans="19:21" s="46" customFormat="1" ht="12.75">
      <c r="S53" s="157"/>
      <c r="T53" s="45"/>
      <c r="U53" s="45"/>
    </row>
    <row r="54" spans="19:21" s="46" customFormat="1" ht="12.75">
      <c r="S54" s="157"/>
      <c r="T54" s="45"/>
      <c r="U54" s="45"/>
    </row>
    <row r="55" spans="19:21" s="46" customFormat="1" ht="12.75">
      <c r="S55" s="157"/>
      <c r="T55" s="45"/>
      <c r="U55" s="45"/>
    </row>
    <row r="56" spans="19:21" s="46" customFormat="1" ht="12.75">
      <c r="S56" s="157"/>
      <c r="T56" s="45"/>
      <c r="U56" s="45"/>
    </row>
    <row r="57" spans="19:21" s="46" customFormat="1" ht="12.75">
      <c r="S57" s="157"/>
      <c r="T57" s="45"/>
      <c r="U57" s="45"/>
    </row>
    <row r="58" spans="19:21" s="46" customFormat="1" ht="12.75">
      <c r="S58" s="157"/>
      <c r="T58" s="45"/>
      <c r="U58" s="45"/>
    </row>
    <row r="59" spans="19:21" s="46" customFormat="1" ht="12.75">
      <c r="S59" s="157"/>
      <c r="T59" s="45"/>
      <c r="U59" s="45"/>
    </row>
    <row r="60" spans="19:21" s="46" customFormat="1" ht="12.75">
      <c r="S60" s="157"/>
      <c r="T60" s="45"/>
      <c r="U60" s="45"/>
    </row>
    <row r="61" spans="19:21" s="46" customFormat="1" ht="12.75">
      <c r="S61" s="157"/>
      <c r="T61" s="45"/>
      <c r="U61" s="45"/>
    </row>
    <row r="62" spans="19:21" s="46" customFormat="1" ht="12.75">
      <c r="S62" s="157"/>
      <c r="T62" s="45"/>
      <c r="U62" s="45"/>
    </row>
    <row r="63" spans="19:21" s="46" customFormat="1" ht="12.75">
      <c r="S63" s="157"/>
      <c r="T63" s="45"/>
      <c r="U63" s="45"/>
    </row>
    <row r="64" spans="19:21" s="46" customFormat="1" ht="12.75">
      <c r="S64" s="157"/>
      <c r="T64" s="45"/>
      <c r="U64" s="45"/>
    </row>
    <row r="65" spans="19:21" s="46" customFormat="1" ht="12.75">
      <c r="S65" s="157"/>
      <c r="T65" s="45"/>
      <c r="U65" s="45"/>
    </row>
    <row r="66" spans="19:21" s="46" customFormat="1" ht="12.75">
      <c r="S66" s="157"/>
      <c r="T66" s="45"/>
      <c r="U66" s="45"/>
    </row>
    <row r="67" spans="19:21" s="46" customFormat="1" ht="12.75">
      <c r="S67" s="157"/>
      <c r="T67" s="45"/>
      <c r="U67" s="45"/>
    </row>
    <row r="68" spans="19:21" s="46" customFormat="1" ht="12.75">
      <c r="S68" s="157"/>
      <c r="T68" s="45"/>
      <c r="U68" s="45"/>
    </row>
    <row r="69" spans="19:21" s="46" customFormat="1" ht="12.75">
      <c r="S69" s="157"/>
      <c r="T69" s="45"/>
      <c r="U69" s="45"/>
    </row>
    <row r="70" spans="19:21" s="46" customFormat="1" ht="12.75">
      <c r="S70" s="157"/>
      <c r="T70" s="45"/>
      <c r="U70" s="45"/>
    </row>
    <row r="71" spans="19:21" s="46" customFormat="1" ht="12.75">
      <c r="S71" s="157"/>
      <c r="T71" s="45"/>
      <c r="U71" s="45"/>
    </row>
    <row r="72" spans="19:21" s="46" customFormat="1" ht="12.75">
      <c r="S72" s="157"/>
      <c r="T72" s="45"/>
      <c r="U72" s="45"/>
    </row>
    <row r="73" spans="19:21" s="46" customFormat="1" ht="12.75">
      <c r="S73" s="157"/>
      <c r="T73" s="45"/>
      <c r="U73" s="45"/>
    </row>
    <row r="74" spans="19:21" s="46" customFormat="1" ht="12.75">
      <c r="S74" s="157"/>
      <c r="T74" s="45"/>
      <c r="U74" s="45"/>
    </row>
    <row r="75" spans="19:21" s="46" customFormat="1" ht="12.75">
      <c r="S75" s="157"/>
      <c r="T75" s="45"/>
      <c r="U75" s="45"/>
    </row>
    <row r="76" spans="19:21" s="46" customFormat="1" ht="12.75">
      <c r="S76" s="157"/>
      <c r="T76" s="45"/>
      <c r="U76" s="45"/>
    </row>
    <row r="77" spans="19:21" s="46" customFormat="1" ht="12.75">
      <c r="S77" s="157"/>
      <c r="T77" s="45"/>
      <c r="U77" s="45"/>
    </row>
    <row r="78" spans="19:21" s="46" customFormat="1" ht="12.75">
      <c r="S78" s="157"/>
      <c r="T78" s="45"/>
      <c r="U78" s="45"/>
    </row>
    <row r="79" spans="19:21" s="46" customFormat="1" ht="12.75">
      <c r="S79" s="157"/>
      <c r="T79" s="45"/>
      <c r="U79" s="45"/>
    </row>
    <row r="80" spans="19:21" s="46" customFormat="1" ht="12.75">
      <c r="S80" s="157"/>
      <c r="T80" s="45"/>
      <c r="U80" s="45"/>
    </row>
    <row r="81" spans="19:21" s="46" customFormat="1" ht="12.75">
      <c r="S81" s="157"/>
      <c r="T81" s="45"/>
      <c r="U81" s="45"/>
    </row>
    <row r="82" spans="19:21" s="46" customFormat="1" ht="12.75">
      <c r="S82" s="157"/>
      <c r="T82" s="45"/>
      <c r="U82" s="45"/>
    </row>
    <row r="83" spans="19:21" s="46" customFormat="1" ht="12.75">
      <c r="S83" s="157"/>
      <c r="T83" s="45"/>
      <c r="U83" s="45"/>
    </row>
    <row r="84" spans="19:21" s="46" customFormat="1" ht="12.75">
      <c r="S84" s="157"/>
      <c r="T84" s="45"/>
      <c r="U84" s="45"/>
    </row>
    <row r="85" spans="19:21" s="46" customFormat="1" ht="12.75">
      <c r="S85" s="157"/>
      <c r="T85" s="45"/>
      <c r="U85" s="45"/>
    </row>
    <row r="86" spans="19:21" s="46" customFormat="1" ht="12.75">
      <c r="S86" s="157"/>
      <c r="T86" s="45"/>
      <c r="U86" s="45"/>
    </row>
    <row r="87" spans="19:21" s="46" customFormat="1" ht="12.75">
      <c r="S87" s="157"/>
      <c r="T87" s="45"/>
      <c r="U87" s="45"/>
    </row>
    <row r="88" spans="19:21" s="46" customFormat="1" ht="12.75">
      <c r="S88" s="157"/>
      <c r="T88" s="45"/>
      <c r="U88" s="45"/>
    </row>
    <row r="89" spans="19:21" s="46" customFormat="1" ht="12.75">
      <c r="S89" s="157"/>
      <c r="T89" s="45"/>
      <c r="U89" s="45"/>
    </row>
    <row r="90" spans="19:21" s="46" customFormat="1" ht="12.75">
      <c r="S90" s="157"/>
      <c r="T90" s="45"/>
      <c r="U90" s="45"/>
    </row>
    <row r="91" spans="19:21" s="46" customFormat="1" ht="12.75">
      <c r="S91" s="157"/>
      <c r="T91" s="45"/>
      <c r="U91" s="45"/>
    </row>
    <row r="92" spans="19:21" s="46" customFormat="1" ht="12.75">
      <c r="S92" s="157"/>
      <c r="T92" s="45"/>
      <c r="U92" s="45"/>
    </row>
    <row r="93" spans="19:21" s="46" customFormat="1" ht="12.75">
      <c r="S93" s="157"/>
      <c r="T93" s="45"/>
      <c r="U93" s="45"/>
    </row>
    <row r="94" spans="19:21" s="46" customFormat="1" ht="12.75">
      <c r="S94" s="157"/>
      <c r="T94" s="45"/>
      <c r="U94" s="45"/>
    </row>
    <row r="95" spans="19:21" s="46" customFormat="1" ht="12.75">
      <c r="S95" s="157"/>
      <c r="T95" s="45"/>
      <c r="U95" s="45"/>
    </row>
    <row r="96" spans="19:21" s="46" customFormat="1" ht="12.75">
      <c r="S96" s="157"/>
      <c r="T96" s="45"/>
      <c r="U96" s="45"/>
    </row>
    <row r="97" spans="19:21" s="46" customFormat="1" ht="12.75">
      <c r="S97" s="157"/>
      <c r="T97" s="45"/>
      <c r="U97" s="45"/>
    </row>
    <row r="98" spans="19:21" s="46" customFormat="1" ht="12.75">
      <c r="S98" s="157"/>
      <c r="T98" s="45"/>
      <c r="U98" s="45"/>
    </row>
    <row r="99" spans="19:21" s="46" customFormat="1" ht="12.75">
      <c r="S99" s="157"/>
      <c r="T99" s="45"/>
      <c r="U99" s="45"/>
    </row>
    <row r="100" spans="19:21" s="46" customFormat="1" ht="12.75">
      <c r="S100" s="157"/>
      <c r="T100" s="45"/>
      <c r="U100" s="45"/>
    </row>
    <row r="101" spans="19:21" s="46" customFormat="1" ht="12.75">
      <c r="S101" s="157"/>
      <c r="T101" s="45"/>
      <c r="U101" s="45"/>
    </row>
    <row r="102" spans="19:21" s="46" customFormat="1" ht="12.75">
      <c r="S102" s="157"/>
      <c r="T102" s="45"/>
      <c r="U102" s="45"/>
    </row>
    <row r="103" spans="19:21" s="46" customFormat="1" ht="12.75">
      <c r="S103" s="157"/>
      <c r="T103" s="45"/>
      <c r="U103" s="45"/>
    </row>
    <row r="104" spans="19:21" s="46" customFormat="1" ht="12.75">
      <c r="S104" s="157"/>
      <c r="T104" s="45"/>
      <c r="U104" s="45"/>
    </row>
    <row r="105" spans="19:21" s="46" customFormat="1" ht="12.75">
      <c r="S105" s="157"/>
      <c r="T105" s="45"/>
      <c r="U105" s="45"/>
    </row>
    <row r="106" spans="19:21" s="46" customFormat="1" ht="12.75">
      <c r="S106" s="157"/>
      <c r="T106" s="45"/>
      <c r="U106" s="45"/>
    </row>
    <row r="107" spans="19:21" s="46" customFormat="1" ht="12.75">
      <c r="S107" s="157"/>
      <c r="T107" s="45"/>
      <c r="U107" s="45"/>
    </row>
    <row r="108" spans="19:21" s="46" customFormat="1" ht="12.75">
      <c r="S108" s="157"/>
      <c r="T108" s="45"/>
      <c r="U108" s="45"/>
    </row>
    <row r="109" spans="19:21" s="46" customFormat="1" ht="12.75">
      <c r="S109" s="157"/>
      <c r="T109" s="45"/>
      <c r="U109" s="45"/>
    </row>
    <row r="110" spans="19:21" s="46" customFormat="1" ht="12.75">
      <c r="S110" s="157"/>
      <c r="T110" s="45"/>
      <c r="U110" s="45"/>
    </row>
    <row r="111" spans="19:21" s="46" customFormat="1" ht="12.75">
      <c r="S111" s="157"/>
      <c r="T111" s="45"/>
      <c r="U111" s="45"/>
    </row>
    <row r="112" spans="19:21" s="46" customFormat="1" ht="12.75">
      <c r="S112" s="157"/>
      <c r="T112" s="45"/>
      <c r="U112" s="45"/>
    </row>
    <row r="113" spans="1:21" s="46" customFormat="1" ht="12.75">
      <c r="S113" s="157"/>
      <c r="T113" s="45"/>
      <c r="U113" s="45"/>
    </row>
    <row r="114" spans="1:21" ht="15"/>
    <row r="115" spans="1:21" ht="16.5">
      <c r="A115" s="158"/>
      <c r="B115" s="159"/>
      <c r="C115" s="160"/>
      <c r="D115" s="160"/>
      <c r="E115" s="161"/>
      <c r="F115" s="161"/>
      <c r="G115" s="161"/>
      <c r="H115" s="162"/>
      <c r="I115" s="162"/>
      <c r="J115" s="163"/>
      <c r="K115" s="163"/>
      <c r="L115" s="163"/>
      <c r="M115" s="163"/>
      <c r="N115" s="163"/>
      <c r="O115" s="163"/>
      <c r="P115" s="163"/>
      <c r="Q115" s="163"/>
      <c r="R115" s="163"/>
      <c r="S115" s="164"/>
    </row>
    <row r="116" spans="1:21" ht="16.5">
      <c r="A116" s="158"/>
      <c r="B116" s="159"/>
      <c r="C116" s="160"/>
      <c r="D116" s="160"/>
      <c r="E116" s="161"/>
      <c r="F116" s="161"/>
      <c r="G116" s="161"/>
      <c r="H116" s="162"/>
      <c r="I116" s="162"/>
      <c r="J116" s="163"/>
      <c r="K116" s="163"/>
      <c r="L116" s="163"/>
      <c r="M116" s="163"/>
      <c r="N116" s="163"/>
      <c r="O116" s="163"/>
      <c r="P116" s="163"/>
      <c r="Q116" s="163"/>
      <c r="R116" s="163"/>
      <c r="S116" s="164"/>
    </row>
    <row r="117" spans="1:21" ht="16.5">
      <c r="A117" s="158"/>
      <c r="B117" s="159"/>
      <c r="C117" s="160"/>
      <c r="D117" s="160"/>
      <c r="E117" s="161"/>
      <c r="F117" s="161"/>
      <c r="G117" s="161"/>
      <c r="H117" s="162"/>
      <c r="I117" s="162"/>
      <c r="J117" s="163"/>
      <c r="K117" s="163"/>
      <c r="L117" s="163"/>
      <c r="M117" s="163"/>
      <c r="N117" s="163"/>
      <c r="O117" s="163"/>
      <c r="P117" s="163"/>
      <c r="Q117" s="163"/>
      <c r="R117" s="163"/>
      <c r="S117" s="164"/>
    </row>
    <row r="118" spans="1:21" ht="16.5">
      <c r="A118" s="158"/>
      <c r="B118" s="159"/>
      <c r="C118" s="160"/>
      <c r="D118" s="160"/>
      <c r="E118" s="161"/>
      <c r="F118" s="161"/>
      <c r="G118" s="161"/>
      <c r="H118" s="162"/>
      <c r="I118" s="162"/>
      <c r="J118" s="163"/>
      <c r="K118" s="163"/>
      <c r="L118" s="163"/>
      <c r="M118" s="163"/>
      <c r="N118" s="163"/>
      <c r="O118" s="163"/>
      <c r="P118" s="163"/>
      <c r="Q118" s="163"/>
      <c r="R118" s="163"/>
      <c r="S118" s="164"/>
    </row>
    <row r="119" spans="1:21" ht="16.5">
      <c r="A119" s="158"/>
      <c r="B119" s="159"/>
      <c r="C119" s="160"/>
      <c r="D119" s="160"/>
      <c r="E119" s="161"/>
      <c r="F119" s="161"/>
      <c r="G119" s="161"/>
      <c r="H119" s="162"/>
      <c r="I119" s="162"/>
      <c r="J119" s="163"/>
      <c r="K119" s="163"/>
      <c r="L119" s="163"/>
      <c r="M119" s="163"/>
      <c r="N119" s="163"/>
      <c r="O119" s="163"/>
      <c r="P119" s="163"/>
      <c r="Q119" s="163"/>
      <c r="R119" s="163"/>
      <c r="S119" s="164"/>
    </row>
    <row r="120" spans="1:21" ht="16.5">
      <c r="A120" s="158"/>
      <c r="B120" s="159"/>
      <c r="C120" s="160"/>
      <c r="D120" s="160"/>
      <c r="E120" s="161"/>
      <c r="F120" s="161"/>
      <c r="G120" s="161"/>
      <c r="H120" s="162"/>
      <c r="I120" s="162"/>
      <c r="J120" s="163"/>
      <c r="K120" s="163"/>
      <c r="L120" s="163"/>
      <c r="M120" s="163"/>
      <c r="N120" s="163"/>
      <c r="O120" s="163"/>
      <c r="P120" s="163"/>
      <c r="Q120" s="163"/>
      <c r="R120" s="163"/>
      <c r="S120" s="164"/>
    </row>
    <row r="121" spans="1:21" ht="16.5">
      <c r="A121" s="158"/>
      <c r="B121" s="159"/>
      <c r="C121" s="160"/>
      <c r="D121" s="160"/>
      <c r="E121" s="161"/>
      <c r="F121" s="161"/>
      <c r="G121" s="161"/>
      <c r="H121" s="162"/>
      <c r="I121" s="162"/>
      <c r="J121" s="163"/>
      <c r="K121" s="163"/>
      <c r="L121" s="163"/>
      <c r="M121" s="163"/>
      <c r="N121" s="163"/>
      <c r="O121" s="163"/>
      <c r="P121" s="163"/>
      <c r="Q121" s="163"/>
      <c r="R121" s="163"/>
      <c r="S121" s="164"/>
    </row>
    <row r="122" spans="1:21" ht="16.5">
      <c r="A122" s="158"/>
      <c r="B122" s="159"/>
      <c r="C122" s="160"/>
      <c r="D122" s="160"/>
      <c r="E122" s="161"/>
      <c r="F122" s="161"/>
      <c r="G122" s="161"/>
      <c r="H122" s="162"/>
      <c r="I122" s="162"/>
      <c r="J122" s="163"/>
      <c r="K122" s="163"/>
      <c r="L122" s="163"/>
      <c r="M122" s="163"/>
      <c r="N122" s="163"/>
      <c r="O122" s="163"/>
      <c r="P122" s="163"/>
      <c r="Q122" s="163"/>
      <c r="R122" s="163"/>
      <c r="S122" s="164"/>
    </row>
    <row r="123" spans="1:21" ht="16.5">
      <c r="A123" s="158"/>
      <c r="B123" s="159"/>
      <c r="C123" s="160"/>
      <c r="D123" s="160"/>
      <c r="E123" s="161"/>
      <c r="F123" s="161"/>
      <c r="G123" s="161"/>
      <c r="H123" s="162"/>
      <c r="I123" s="162"/>
      <c r="J123" s="163"/>
      <c r="K123" s="163"/>
      <c r="L123" s="163"/>
      <c r="M123" s="163"/>
      <c r="N123" s="163"/>
      <c r="O123" s="163"/>
      <c r="P123" s="163"/>
      <c r="Q123" s="163"/>
      <c r="R123" s="163"/>
      <c r="S123" s="164"/>
    </row>
    <row r="124" spans="1:21" ht="16.5">
      <c r="A124" s="158"/>
      <c r="B124" s="159"/>
      <c r="C124" s="160"/>
      <c r="D124" s="160"/>
      <c r="E124" s="161"/>
      <c r="F124" s="161"/>
      <c r="G124" s="161"/>
      <c r="H124" s="162"/>
      <c r="I124" s="162"/>
      <c r="J124" s="163"/>
      <c r="K124" s="163"/>
      <c r="L124" s="163"/>
      <c r="M124" s="163"/>
      <c r="N124" s="163"/>
      <c r="O124" s="163"/>
      <c r="P124" s="163"/>
      <c r="Q124" s="163"/>
      <c r="R124" s="163"/>
      <c r="S124" s="164"/>
    </row>
    <row r="125" spans="1:21" ht="16.5">
      <c r="A125" s="158"/>
      <c r="B125" s="159"/>
      <c r="C125" s="160"/>
      <c r="D125" s="160"/>
      <c r="E125" s="161"/>
      <c r="F125" s="161"/>
      <c r="G125" s="161"/>
      <c r="H125" s="162"/>
      <c r="I125" s="162"/>
      <c r="J125" s="163"/>
      <c r="K125" s="163"/>
      <c r="L125" s="163"/>
      <c r="M125" s="163"/>
      <c r="N125" s="163"/>
      <c r="O125" s="163"/>
      <c r="P125" s="163"/>
      <c r="Q125" s="163"/>
      <c r="R125" s="163"/>
      <c r="S125" s="164"/>
    </row>
    <row r="126" spans="1:21" ht="16.5">
      <c r="A126" s="158"/>
      <c r="B126" s="159"/>
      <c r="C126" s="160"/>
      <c r="D126" s="160"/>
      <c r="E126" s="161"/>
      <c r="F126" s="161"/>
      <c r="G126" s="161"/>
      <c r="H126" s="162"/>
      <c r="I126" s="162"/>
      <c r="J126" s="163"/>
      <c r="K126" s="163"/>
      <c r="L126" s="163"/>
      <c r="M126" s="163"/>
      <c r="N126" s="163"/>
      <c r="O126" s="163"/>
      <c r="P126" s="163"/>
      <c r="Q126" s="163"/>
      <c r="R126" s="163"/>
      <c r="S126" s="164"/>
    </row>
    <row r="127" spans="1:21" ht="16.5">
      <c r="A127" s="158"/>
      <c r="B127" s="159"/>
      <c r="C127" s="160"/>
      <c r="D127" s="160"/>
      <c r="E127" s="161"/>
      <c r="F127" s="161"/>
      <c r="G127" s="161"/>
      <c r="H127" s="162"/>
      <c r="I127" s="162"/>
      <c r="J127" s="163"/>
      <c r="K127" s="163"/>
      <c r="L127" s="163"/>
      <c r="M127" s="163"/>
      <c r="N127" s="163"/>
      <c r="O127" s="163"/>
      <c r="P127" s="163"/>
      <c r="Q127" s="163"/>
      <c r="R127" s="163"/>
      <c r="S127" s="164"/>
    </row>
    <row r="128" spans="1:21" ht="16.5">
      <c r="A128" s="158"/>
      <c r="B128" s="159"/>
      <c r="C128" s="160"/>
      <c r="D128" s="160"/>
      <c r="E128" s="161"/>
      <c r="F128" s="161"/>
      <c r="G128" s="161"/>
      <c r="H128" s="162"/>
      <c r="I128" s="162"/>
      <c r="J128" s="163"/>
      <c r="K128" s="163"/>
      <c r="L128" s="163"/>
      <c r="M128" s="163"/>
      <c r="N128" s="163"/>
      <c r="O128" s="163"/>
      <c r="P128" s="163"/>
      <c r="Q128" s="163"/>
      <c r="R128" s="163"/>
      <c r="S128" s="164"/>
    </row>
    <row r="129" spans="1:19" ht="16.5">
      <c r="A129" s="158"/>
      <c r="B129" s="159"/>
      <c r="C129" s="160"/>
      <c r="D129" s="160"/>
      <c r="E129" s="161"/>
      <c r="F129" s="161"/>
      <c r="G129" s="161"/>
      <c r="H129" s="162"/>
      <c r="I129" s="162"/>
      <c r="J129" s="163"/>
      <c r="K129" s="163"/>
      <c r="L129" s="163"/>
      <c r="M129" s="163"/>
      <c r="N129" s="163"/>
      <c r="O129" s="163"/>
      <c r="P129" s="163"/>
      <c r="Q129" s="163"/>
      <c r="R129" s="163"/>
      <c r="S129" s="164"/>
    </row>
    <row r="130" spans="1:19" ht="15"/>
    <row r="131" spans="1:19" ht="15"/>
    <row r="132" spans="1:19" ht="15"/>
    <row r="133" spans="1:19" ht="15"/>
    <row r="134" spans="1:19" ht="15"/>
    <row r="135" spans="1:19" ht="15"/>
    <row r="136" spans="1:19" ht="15"/>
    <row r="137" spans="1:19" ht="15"/>
    <row r="138" spans="1:19" ht="15"/>
    <row r="139" spans="1:19" ht="15"/>
    <row r="140" spans="1:19" ht="15"/>
    <row r="141" spans="1:19" ht="15"/>
    <row r="142" spans="1:19" ht="15"/>
    <row r="143" spans="1:19" ht="15"/>
    <row r="144" spans="1:19" ht="15"/>
    <row r="145" ht="15"/>
    <row r="146" ht="15"/>
    <row r="147" ht="15"/>
    <row r="148" ht="15"/>
    <row r="149" ht="15"/>
    <row r="150" ht="15"/>
    <row r="151" ht="15"/>
  </sheetData>
  <sheetProtection algorithmName="SHA-512" hashValue="ccGT05eEbow0VVzUjXSDWfobbu0a/whem4Cx8YC8se6WzFpLxVA5D8UVZ8tJnoNCd7q/KtpewcMy35hG2KPHEw==" saltValue="gNU4lxRBwUtRlNF96bbGyQ==" spinCount="100000" sheet="1" objects="1" scenarios="1" formatRow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T10:T43">
    <cfRule type="cellIs" dxfId="202" priority="416" stopIfTrue="1" operator="between">
      <formula>$C10</formula>
      <formula>$D10</formula>
    </cfRule>
    <cfRule type="cellIs" dxfId="201" priority="417" stopIfTrue="1" operator="equal">
      <formula>$C10</formula>
    </cfRule>
    <cfRule type="cellIs" dxfId="200" priority="419" operator="lessThan">
      <formula>$C10</formula>
    </cfRule>
  </conditionalFormatting>
  <conditionalFormatting sqref="U10:U43">
    <cfRule type="cellIs" dxfId="199" priority="413" stopIfTrue="1" operator="between">
      <formula>$C10</formula>
      <formula>$D10</formula>
    </cfRule>
    <cfRule type="cellIs" dxfId="198" priority="414" stopIfTrue="1" operator="equal">
      <formula>$D10</formula>
    </cfRule>
    <cfRule type="cellIs" dxfId="197" priority="415" operator="greaterThan">
      <formula>$D10</formula>
    </cfRule>
  </conditionalFormatting>
  <conditionalFormatting sqref="I10:R10">
    <cfRule type="cellIs" dxfId="196" priority="408" stopIfTrue="1" operator="between">
      <formula>$C10</formula>
      <formula>$D10</formula>
    </cfRule>
    <cfRule type="cellIs" dxfId="195" priority="409" stopIfTrue="1" operator="equal">
      <formula>$D10</formula>
    </cfRule>
    <cfRule type="cellIs" dxfId="194" priority="410" stopIfTrue="1" operator="equal">
      <formula>$C10</formula>
    </cfRule>
    <cfRule type="cellIs" dxfId="193" priority="411" stopIfTrue="1" operator="greaterThan">
      <formula>$D10</formula>
    </cfRule>
    <cfRule type="cellIs" dxfId="192" priority="412" operator="lessThan">
      <formula>$C10</formula>
    </cfRule>
  </conditionalFormatting>
  <conditionalFormatting sqref="I43:R43">
    <cfRule type="cellIs" dxfId="191" priority="273" operator="greaterThan">
      <formula>$D$43</formula>
    </cfRule>
    <cfRule type="cellIs" dxfId="190" priority="274" operator="lessThan">
      <formula>$C$43</formula>
    </cfRule>
    <cfRule type="cellIs" dxfId="189" priority="275" operator="lessThanOrEqual">
      <formula>$D$43</formula>
    </cfRule>
    <cfRule type="cellIs" dxfId="188" priority="276" operator="greaterThanOrEqual">
      <formula>$C$43</formula>
    </cfRule>
  </conditionalFormatting>
  <conditionalFormatting sqref="I42:R42">
    <cfRule type="cellIs" dxfId="187" priority="161" operator="greaterThan">
      <formula>$D$42</formula>
    </cfRule>
    <cfRule type="cellIs" dxfId="186" priority="162" operator="lessThan">
      <formula>$C$42</formula>
    </cfRule>
    <cfRule type="cellIs" dxfId="185" priority="163" operator="lessThanOrEqual">
      <formula>$D$42</formula>
    </cfRule>
    <cfRule type="cellIs" dxfId="184" priority="164" operator="greaterThanOrEqual">
      <formula>$C$42</formula>
    </cfRule>
  </conditionalFormatting>
  <conditionalFormatting sqref="I41:R41">
    <cfRule type="cellIs" dxfId="183" priority="157" operator="greaterThan">
      <formula>$D$41</formula>
    </cfRule>
    <cfRule type="cellIs" dxfId="182" priority="158" operator="lessThan">
      <formula>$C$41</formula>
    </cfRule>
    <cfRule type="cellIs" dxfId="181" priority="159" operator="lessThanOrEqual">
      <formula>$D$41</formula>
    </cfRule>
    <cfRule type="cellIs" dxfId="180" priority="160" operator="greaterThanOrEqual">
      <formula>$C$41</formula>
    </cfRule>
  </conditionalFormatting>
  <conditionalFormatting sqref="I40:R40">
    <cfRule type="cellIs" dxfId="179" priority="153" operator="greaterThan">
      <formula>$D$40</formula>
    </cfRule>
    <cfRule type="cellIs" dxfId="178" priority="154" operator="lessThan">
      <formula>$C$40</formula>
    </cfRule>
    <cfRule type="cellIs" dxfId="177" priority="155" operator="lessThanOrEqual">
      <formula>$D$40</formula>
    </cfRule>
    <cfRule type="cellIs" dxfId="176" priority="156" operator="greaterThanOrEqual">
      <formula>$C$40</formula>
    </cfRule>
  </conditionalFormatting>
  <conditionalFormatting sqref="I30:R30">
    <cfRule type="cellIs" dxfId="175" priority="113" operator="greaterThan">
      <formula>$D$30</formula>
    </cfRule>
    <cfRule type="cellIs" dxfId="174" priority="114" operator="lessThan">
      <formula>$C$30</formula>
    </cfRule>
    <cfRule type="cellIs" dxfId="173" priority="115" operator="lessThanOrEqual">
      <formula>$D$30</formula>
    </cfRule>
    <cfRule type="cellIs" dxfId="172" priority="116" operator="greaterThanOrEqual">
      <formula>$C$30</formula>
    </cfRule>
  </conditionalFormatting>
  <conditionalFormatting sqref="I31:R31">
    <cfRule type="cellIs" dxfId="171" priority="109" operator="greaterThan">
      <formula>$D$31</formula>
    </cfRule>
    <cfRule type="cellIs" dxfId="170" priority="110" operator="lessThan">
      <formula>$C$31</formula>
    </cfRule>
    <cfRule type="cellIs" dxfId="169" priority="111" operator="lessThanOrEqual">
      <formula>$D$31</formula>
    </cfRule>
    <cfRule type="cellIs" dxfId="168" priority="112" operator="greaterThanOrEqual">
      <formula>$C$31</formula>
    </cfRule>
  </conditionalFormatting>
  <conditionalFormatting sqref="I32:R32">
    <cfRule type="cellIs" dxfId="167" priority="105" operator="greaterThan">
      <formula>$D$32</formula>
    </cfRule>
    <cfRule type="cellIs" dxfId="166" priority="106" operator="lessThan">
      <formula>$C$32</formula>
    </cfRule>
    <cfRule type="cellIs" dxfId="165" priority="107" operator="lessThanOrEqual">
      <formula>$D$32</formula>
    </cfRule>
    <cfRule type="cellIs" dxfId="164" priority="108" operator="greaterThanOrEqual">
      <formula>$C$32</formula>
    </cfRule>
  </conditionalFormatting>
  <conditionalFormatting sqref="I33:R33">
    <cfRule type="cellIs" dxfId="163" priority="101" operator="greaterThan">
      <formula>$D$33</formula>
    </cfRule>
    <cfRule type="cellIs" dxfId="162" priority="102" operator="lessThan">
      <formula>$C$33</formula>
    </cfRule>
    <cfRule type="cellIs" dxfId="161" priority="103" operator="lessThanOrEqual">
      <formula>$D$33</formula>
    </cfRule>
    <cfRule type="cellIs" dxfId="160" priority="104" operator="greaterThanOrEqual">
      <formula>$C$33</formula>
    </cfRule>
  </conditionalFormatting>
  <conditionalFormatting sqref="I34:R34">
    <cfRule type="cellIs" dxfId="159" priority="97" operator="greaterThan">
      <formula>$D$34</formula>
    </cfRule>
    <cfRule type="cellIs" dxfId="158" priority="98" operator="lessThan">
      <formula>$C$34</formula>
    </cfRule>
    <cfRule type="cellIs" dxfId="157" priority="99" operator="lessThanOrEqual">
      <formula>$D$34</formula>
    </cfRule>
    <cfRule type="cellIs" dxfId="156" priority="100" operator="greaterThanOrEqual">
      <formula>$C$34</formula>
    </cfRule>
  </conditionalFormatting>
  <conditionalFormatting sqref="I35:R35">
    <cfRule type="cellIs" dxfId="155" priority="93" operator="greaterThan">
      <formula>$D$35</formula>
    </cfRule>
    <cfRule type="cellIs" dxfId="154" priority="94" operator="lessThan">
      <formula>$C$35</formula>
    </cfRule>
    <cfRule type="cellIs" dxfId="153" priority="95" operator="lessThanOrEqual">
      <formula>$D$35</formula>
    </cfRule>
    <cfRule type="cellIs" dxfId="152" priority="96" operator="greaterThanOrEqual">
      <formula>$C$35</formula>
    </cfRule>
  </conditionalFormatting>
  <conditionalFormatting sqref="I36:R36">
    <cfRule type="cellIs" dxfId="151" priority="89" operator="greaterThan">
      <formula>$D$36</formula>
    </cfRule>
    <cfRule type="cellIs" dxfId="150" priority="90" operator="lessThan">
      <formula>$C$36</formula>
    </cfRule>
    <cfRule type="cellIs" dxfId="149" priority="91" operator="lessThanOrEqual">
      <formula>$D$36</formula>
    </cfRule>
    <cfRule type="cellIs" dxfId="148" priority="92" operator="greaterThanOrEqual">
      <formula>$C$36</formula>
    </cfRule>
  </conditionalFormatting>
  <conditionalFormatting sqref="I37:R37">
    <cfRule type="cellIs" dxfId="147" priority="85" operator="greaterThan">
      <formula>$D$37</formula>
    </cfRule>
    <cfRule type="cellIs" dxfId="146" priority="86" operator="lessThan">
      <formula>$C$37</formula>
    </cfRule>
    <cfRule type="cellIs" dxfId="145" priority="87" operator="lessThanOrEqual">
      <formula>$D$37</formula>
    </cfRule>
    <cfRule type="cellIs" dxfId="144" priority="88" operator="greaterThanOrEqual">
      <formula>$C$37</formula>
    </cfRule>
  </conditionalFormatting>
  <conditionalFormatting sqref="I38:R38">
    <cfRule type="cellIs" dxfId="143" priority="81" operator="greaterThan">
      <formula>$D$38</formula>
    </cfRule>
    <cfRule type="cellIs" dxfId="142" priority="82" operator="lessThan">
      <formula>$C$38</formula>
    </cfRule>
    <cfRule type="cellIs" dxfId="141" priority="83" operator="lessThanOrEqual">
      <formula>$D$38</formula>
    </cfRule>
    <cfRule type="cellIs" dxfId="140" priority="84" operator="greaterThanOrEqual">
      <formula>$C$38</formula>
    </cfRule>
  </conditionalFormatting>
  <conditionalFormatting sqref="I39:R39">
    <cfRule type="cellIs" dxfId="139" priority="77" operator="greaterThan">
      <formula>$D$39</formula>
    </cfRule>
    <cfRule type="cellIs" dxfId="138" priority="78" operator="lessThan">
      <formula>$C$39</formula>
    </cfRule>
    <cfRule type="cellIs" dxfId="137" priority="79" operator="lessThanOrEqual">
      <formula>$D$39</formula>
    </cfRule>
    <cfRule type="cellIs" dxfId="136" priority="80" operator="greaterThanOrEqual">
      <formula>$C$39</formula>
    </cfRule>
  </conditionalFormatting>
  <conditionalFormatting sqref="I20:R20">
    <cfRule type="cellIs" dxfId="135" priority="73" operator="greaterThan">
      <formula>$D$20</formula>
    </cfRule>
    <cfRule type="cellIs" dxfId="134" priority="74" operator="lessThan">
      <formula>$C$20</formula>
    </cfRule>
    <cfRule type="cellIs" dxfId="133" priority="75" operator="lessThanOrEqual">
      <formula>$D$20</formula>
    </cfRule>
    <cfRule type="cellIs" dxfId="132" priority="76" operator="greaterThanOrEqual">
      <formula>$C$20</formula>
    </cfRule>
  </conditionalFormatting>
  <conditionalFormatting sqref="I21:R21">
    <cfRule type="cellIs" dxfId="131" priority="69" operator="greaterThan">
      <formula>$D$21</formula>
    </cfRule>
    <cfRule type="cellIs" dxfId="130" priority="70" operator="lessThan">
      <formula>$C$21</formula>
    </cfRule>
    <cfRule type="cellIs" dxfId="129" priority="71" operator="lessThanOrEqual">
      <formula>$D$21</formula>
    </cfRule>
    <cfRule type="cellIs" dxfId="128" priority="72" operator="greaterThanOrEqual">
      <formula>$C$21</formula>
    </cfRule>
  </conditionalFormatting>
  <conditionalFormatting sqref="I22:R22">
    <cfRule type="cellIs" dxfId="127" priority="65" operator="greaterThan">
      <formula>$D$22</formula>
    </cfRule>
    <cfRule type="cellIs" dxfId="126" priority="66" operator="lessThan">
      <formula>$C$22</formula>
    </cfRule>
    <cfRule type="cellIs" dxfId="125" priority="67" operator="lessThanOrEqual">
      <formula>$D$22</formula>
    </cfRule>
    <cfRule type="cellIs" dxfId="124" priority="68" operator="greaterThanOrEqual">
      <formula>$C$22</formula>
    </cfRule>
  </conditionalFormatting>
  <conditionalFormatting sqref="I23:R23">
    <cfRule type="cellIs" dxfId="123" priority="61" operator="greaterThan">
      <formula>$D$23</formula>
    </cfRule>
    <cfRule type="cellIs" dxfId="122" priority="62" operator="lessThan">
      <formula>$C$23</formula>
    </cfRule>
    <cfRule type="cellIs" dxfId="121" priority="63" operator="lessThanOrEqual">
      <formula>$D$23</formula>
    </cfRule>
    <cfRule type="cellIs" dxfId="120" priority="64" operator="greaterThanOrEqual">
      <formula>$C$23</formula>
    </cfRule>
  </conditionalFormatting>
  <conditionalFormatting sqref="I24:R24">
    <cfRule type="cellIs" dxfId="119" priority="57" operator="greaterThan">
      <formula>$D$24</formula>
    </cfRule>
    <cfRule type="cellIs" dxfId="118" priority="58" operator="lessThan">
      <formula>$C$24</formula>
    </cfRule>
    <cfRule type="cellIs" dxfId="117" priority="59" operator="lessThanOrEqual">
      <formula>$D$24</formula>
    </cfRule>
    <cfRule type="cellIs" dxfId="116" priority="60" operator="greaterThanOrEqual">
      <formula>$C$24</formula>
    </cfRule>
  </conditionalFormatting>
  <conditionalFormatting sqref="I25:R25">
    <cfRule type="cellIs" dxfId="115" priority="53" operator="greaterThan">
      <formula>$D$25</formula>
    </cfRule>
    <cfRule type="cellIs" dxfId="114" priority="54" operator="lessThan">
      <formula>$C$25</formula>
    </cfRule>
    <cfRule type="cellIs" dxfId="113" priority="55" operator="lessThanOrEqual">
      <formula>$D$25</formula>
    </cfRule>
    <cfRule type="cellIs" dxfId="112" priority="56" operator="greaterThanOrEqual">
      <formula>$C$25</formula>
    </cfRule>
  </conditionalFormatting>
  <conditionalFormatting sqref="I26:R26">
    <cfRule type="cellIs" dxfId="111" priority="49" operator="greaterThan">
      <formula>$D$26</formula>
    </cfRule>
    <cfRule type="cellIs" dxfId="110" priority="50" operator="lessThan">
      <formula>$C$26</formula>
    </cfRule>
    <cfRule type="cellIs" dxfId="109" priority="51" operator="lessThanOrEqual">
      <formula>$D$26</formula>
    </cfRule>
    <cfRule type="cellIs" dxfId="108" priority="52" operator="greaterThanOrEqual">
      <formula>$C$26</formula>
    </cfRule>
  </conditionalFormatting>
  <conditionalFormatting sqref="I27:R27">
    <cfRule type="cellIs" dxfId="107" priority="45" operator="greaterThan">
      <formula>$D$27</formula>
    </cfRule>
    <cfRule type="cellIs" dxfId="106" priority="46" operator="lessThan">
      <formula>$C$27</formula>
    </cfRule>
    <cfRule type="cellIs" dxfId="105" priority="47" operator="lessThanOrEqual">
      <formula>$D$27</formula>
    </cfRule>
    <cfRule type="cellIs" dxfId="104" priority="48" operator="greaterThanOrEqual">
      <formula>$C$27</formula>
    </cfRule>
  </conditionalFormatting>
  <conditionalFormatting sqref="I28:R28">
    <cfRule type="cellIs" dxfId="103" priority="41" operator="greaterThan">
      <formula>$D$28</formula>
    </cfRule>
    <cfRule type="cellIs" dxfId="102" priority="42" operator="lessThan">
      <formula>$C$28</formula>
    </cfRule>
    <cfRule type="cellIs" dxfId="101" priority="43" operator="lessThanOrEqual">
      <formula>$D$28</formula>
    </cfRule>
    <cfRule type="cellIs" dxfId="100" priority="44" operator="greaterThanOrEqual">
      <formula>$C$28</formula>
    </cfRule>
  </conditionalFormatting>
  <conditionalFormatting sqref="I29:R29">
    <cfRule type="cellIs" dxfId="99" priority="37" operator="greaterThan">
      <formula>$D$29</formula>
    </cfRule>
    <cfRule type="cellIs" dxfId="98" priority="38" operator="lessThan">
      <formula>$C$29</formula>
    </cfRule>
    <cfRule type="cellIs" dxfId="97" priority="39" operator="lessThanOrEqual">
      <formula>$D$29</formula>
    </cfRule>
    <cfRule type="cellIs" dxfId="96" priority="40" operator="greaterThanOrEqual">
      <formula>$C$29</formula>
    </cfRule>
  </conditionalFormatting>
  <conditionalFormatting sqref="I11:R11">
    <cfRule type="cellIs" dxfId="95" priority="33" operator="greaterThan">
      <formula>$D$11</formula>
    </cfRule>
    <cfRule type="cellIs" dxfId="94" priority="34" operator="lessThan">
      <formula>$C$11</formula>
    </cfRule>
    <cfRule type="cellIs" dxfId="93" priority="35" operator="lessThanOrEqual">
      <formula>$D$11</formula>
    </cfRule>
    <cfRule type="cellIs" dxfId="92" priority="36" operator="greaterThanOrEqual">
      <formula>$C$11</formula>
    </cfRule>
  </conditionalFormatting>
  <conditionalFormatting sqref="I12:R12">
    <cfRule type="cellIs" dxfId="91" priority="29" operator="greaterThan">
      <formula>$D$12</formula>
    </cfRule>
    <cfRule type="cellIs" dxfId="90" priority="30" operator="lessThan">
      <formula>$C$12</formula>
    </cfRule>
    <cfRule type="cellIs" dxfId="89" priority="31" operator="lessThanOrEqual">
      <formula>$D$12</formula>
    </cfRule>
    <cfRule type="cellIs" dxfId="88" priority="32" operator="greaterThanOrEqual">
      <formula>$C$12</formula>
    </cfRule>
  </conditionalFormatting>
  <conditionalFormatting sqref="I13:R13">
    <cfRule type="cellIs" dxfId="87" priority="25" operator="greaterThan">
      <formula>$D$13</formula>
    </cfRule>
    <cfRule type="cellIs" dxfId="86" priority="26" operator="lessThan">
      <formula>$C$13</formula>
    </cfRule>
    <cfRule type="cellIs" dxfId="85" priority="27" operator="lessThanOrEqual">
      <formula>$D$13</formula>
    </cfRule>
    <cfRule type="cellIs" dxfId="84" priority="28" operator="greaterThanOrEqual">
      <formula>$C$13</formula>
    </cfRule>
  </conditionalFormatting>
  <conditionalFormatting sqref="I14:R14">
    <cfRule type="cellIs" dxfId="83" priority="21" operator="greaterThan">
      <formula>$D$14</formula>
    </cfRule>
    <cfRule type="cellIs" dxfId="82" priority="22" operator="lessThan">
      <formula>$C$14</formula>
    </cfRule>
    <cfRule type="cellIs" dxfId="81" priority="23" operator="lessThanOrEqual">
      <formula>$D$14</formula>
    </cfRule>
    <cfRule type="cellIs" dxfId="80" priority="24" operator="greaterThanOrEqual">
      <formula>$C$14</formula>
    </cfRule>
  </conditionalFormatting>
  <conditionalFormatting sqref="I15:R15">
    <cfRule type="cellIs" dxfId="79" priority="17" operator="greaterThan">
      <formula>$D$15</formula>
    </cfRule>
    <cfRule type="cellIs" dxfId="78" priority="18" operator="lessThan">
      <formula>$C$15</formula>
    </cfRule>
    <cfRule type="cellIs" dxfId="77" priority="19" operator="lessThanOrEqual">
      <formula>$D$15</formula>
    </cfRule>
    <cfRule type="cellIs" dxfId="76" priority="20" operator="greaterThanOrEqual">
      <formula>$C$15</formula>
    </cfRule>
  </conditionalFormatting>
  <conditionalFormatting sqref="I16:R16">
    <cfRule type="cellIs" dxfId="75" priority="13" operator="greaterThan">
      <formula>$D$16</formula>
    </cfRule>
    <cfRule type="cellIs" dxfId="74" priority="14" operator="lessThan">
      <formula>$C$16</formula>
    </cfRule>
    <cfRule type="cellIs" dxfId="73" priority="15" operator="lessThanOrEqual">
      <formula>$D$16</formula>
    </cfRule>
    <cfRule type="cellIs" dxfId="72" priority="16" operator="greaterThanOrEqual">
      <formula>$C$16</formula>
    </cfRule>
  </conditionalFormatting>
  <conditionalFormatting sqref="I17:R17">
    <cfRule type="cellIs" dxfId="71" priority="9" operator="greaterThan">
      <formula>$D$17</formula>
    </cfRule>
    <cfRule type="cellIs" dxfId="70" priority="10" operator="lessThan">
      <formula>$C$17</formula>
    </cfRule>
    <cfRule type="cellIs" dxfId="69" priority="11" operator="lessThanOrEqual">
      <formula>$D$17</formula>
    </cfRule>
    <cfRule type="cellIs" dxfId="68" priority="12" operator="greaterThanOrEqual">
      <formula>$C$17</formula>
    </cfRule>
  </conditionalFormatting>
  <conditionalFormatting sqref="I18:R18">
    <cfRule type="cellIs" dxfId="67" priority="5" operator="greaterThan">
      <formula>$D$18</formula>
    </cfRule>
    <cfRule type="cellIs" dxfId="66" priority="6" operator="lessThan">
      <formula>$C$18</formula>
    </cfRule>
    <cfRule type="cellIs" dxfId="65" priority="7" operator="lessThanOrEqual">
      <formula>$D$18</formula>
    </cfRule>
    <cfRule type="cellIs" dxfId="64" priority="8" operator="greaterThanOrEqual">
      <formula>$C$18</formula>
    </cfRule>
  </conditionalFormatting>
  <conditionalFormatting sqref="I19:R19">
    <cfRule type="cellIs" dxfId="63" priority="1" operator="greaterThan">
      <formula>$D$19</formula>
    </cfRule>
    <cfRule type="cellIs" dxfId="62" priority="2" operator="lessThan">
      <formula>$C$19</formula>
    </cfRule>
    <cfRule type="cellIs" dxfId="61" priority="3" operator="lessThanOrEqual">
      <formula>$D$19</formula>
    </cfRule>
    <cfRule type="cellIs" dxfId="60" priority="4" operator="greaterThanOrEqual">
      <formula>$C$19</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J154"/>
  <sheetViews>
    <sheetView zoomScale="90" zoomScaleNormal="90" workbookViewId="0">
      <pane ySplit="16" topLeftCell="A17" activePane="bottomLeft" state="frozenSplit"/>
      <selection pane="bottomLeft" activeCell="C10" sqref="C10"/>
    </sheetView>
  </sheetViews>
  <sheetFormatPr defaultColWidth="0" defaultRowHeight="0" customHeight="1" zeroHeight="1"/>
  <cols>
    <col min="1" max="1" width="26.5703125" style="46" customWidth="1"/>
    <col min="2" max="2" width="14.85546875" style="46" customWidth="1"/>
    <col min="3" max="6" width="29.140625" style="46" bestFit="1" customWidth="1"/>
    <col min="7" max="10" width="32.5703125" style="46" customWidth="1"/>
    <col min="11" max="234" width="9.140625" style="46" customWidth="1"/>
    <col min="235" max="235" width="5.5703125" style="46" customWidth="1"/>
    <col min="236" max="236" width="30.5703125" style="46" customWidth="1"/>
    <col min="237" max="238" width="6.5703125" style="46" customWidth="1"/>
    <col min="239" max="239" width="40.5703125" style="46" customWidth="1"/>
    <col min="240" max="240" width="6.5703125" style="46" customWidth="1"/>
    <col min="241" max="241" width="9.140625" style="46" customWidth="1"/>
    <col min="242" max="251" width="9.5703125" style="46" customWidth="1"/>
    <col min="252" max="252" width="1.5703125" style="46" customWidth="1"/>
    <col min="253" max="490" width="0" style="46" hidden="1"/>
    <col min="491" max="491" width="5.5703125" style="46" customWidth="1"/>
    <col min="492" max="492" width="30.5703125" style="46" customWidth="1"/>
    <col min="493" max="494" width="6.5703125" style="46" customWidth="1"/>
    <col min="495" max="495" width="40.5703125" style="46" customWidth="1"/>
    <col min="496" max="496" width="6.5703125" style="46" customWidth="1"/>
    <col min="497" max="497" width="9.140625" style="46" customWidth="1"/>
    <col min="498" max="507" width="9.5703125" style="46" customWidth="1"/>
    <col min="508" max="508" width="1.5703125" style="46" customWidth="1"/>
    <col min="509" max="746" width="0" style="46" hidden="1"/>
    <col min="747" max="747" width="5.5703125" style="46" customWidth="1"/>
    <col min="748" max="748" width="30.5703125" style="46" customWidth="1"/>
    <col min="749" max="750" width="6.5703125" style="46" customWidth="1"/>
    <col min="751" max="751" width="40.5703125" style="46" customWidth="1"/>
    <col min="752" max="752" width="6.5703125" style="46" customWidth="1"/>
    <col min="753" max="753" width="9.140625" style="46" customWidth="1"/>
    <col min="754" max="763" width="9.5703125" style="46" customWidth="1"/>
    <col min="764" max="764" width="1.5703125" style="46" customWidth="1"/>
    <col min="765" max="1002" width="0" style="46" hidden="1"/>
    <col min="1003" max="1003" width="5.5703125" style="46" customWidth="1"/>
    <col min="1004" max="1004" width="30.5703125" style="46" customWidth="1"/>
    <col min="1005" max="1006" width="6.5703125" style="46" customWidth="1"/>
    <col min="1007" max="1007" width="40.5703125" style="46" customWidth="1"/>
    <col min="1008" max="1008" width="6.5703125" style="46" customWidth="1"/>
    <col min="1009" max="1009" width="9.140625" style="46" customWidth="1"/>
    <col min="1010" max="1019" width="9.5703125" style="46" customWidth="1"/>
    <col min="1020" max="1020" width="1.5703125" style="46" customWidth="1"/>
    <col min="1021" max="1258" width="0" style="46" hidden="1"/>
    <col min="1259" max="1259" width="5.5703125" style="46" customWidth="1"/>
    <col min="1260" max="1260" width="30.5703125" style="46" customWidth="1"/>
    <col min="1261" max="1262" width="6.5703125" style="46" customWidth="1"/>
    <col min="1263" max="1263" width="40.5703125" style="46" customWidth="1"/>
    <col min="1264" max="1264" width="6.5703125" style="46" customWidth="1"/>
    <col min="1265" max="1265" width="9.140625" style="46" customWidth="1"/>
    <col min="1266" max="1275" width="9.5703125" style="46" customWidth="1"/>
    <col min="1276" max="1276" width="1.5703125" style="46" customWidth="1"/>
    <col min="1277" max="1514" width="0" style="46" hidden="1"/>
    <col min="1515" max="1515" width="5.5703125" style="46" customWidth="1"/>
    <col min="1516" max="1516" width="30.5703125" style="46" customWidth="1"/>
    <col min="1517" max="1518" width="6.5703125" style="46" customWidth="1"/>
    <col min="1519" max="1519" width="40.5703125" style="46" customWidth="1"/>
    <col min="1520" max="1520" width="6.5703125" style="46" customWidth="1"/>
    <col min="1521" max="1521" width="9.140625" style="46" customWidth="1"/>
    <col min="1522" max="1531" width="9.5703125" style="46" customWidth="1"/>
    <col min="1532" max="1532" width="1.5703125" style="46" customWidth="1"/>
    <col min="1533" max="1770" width="0" style="46" hidden="1"/>
    <col min="1771" max="1771" width="5.5703125" style="46" customWidth="1"/>
    <col min="1772" max="1772" width="30.5703125" style="46" customWidth="1"/>
    <col min="1773" max="1774" width="6.5703125" style="46" customWidth="1"/>
    <col min="1775" max="1775" width="40.5703125" style="46" customWidth="1"/>
    <col min="1776" max="1776" width="6.5703125" style="46" customWidth="1"/>
    <col min="1777" max="1777" width="9.140625" style="46" customWidth="1"/>
    <col min="1778" max="1787" width="9.5703125" style="46" customWidth="1"/>
    <col min="1788" max="1788" width="1.5703125" style="46" customWidth="1"/>
    <col min="1789" max="2026" width="0" style="46" hidden="1"/>
    <col min="2027" max="2027" width="5.5703125" style="46" customWidth="1"/>
    <col min="2028" max="2028" width="30.5703125" style="46" customWidth="1"/>
    <col min="2029" max="2030" width="6.5703125" style="46" customWidth="1"/>
    <col min="2031" max="2031" width="40.5703125" style="46" customWidth="1"/>
    <col min="2032" max="2032" width="6.5703125" style="46" customWidth="1"/>
    <col min="2033" max="2033" width="9.140625" style="46" customWidth="1"/>
    <col min="2034" max="2043" width="9.5703125" style="46" customWidth="1"/>
    <col min="2044" max="2044" width="1.5703125" style="46" customWidth="1"/>
    <col min="2045" max="2282" width="0" style="46" hidden="1"/>
    <col min="2283" max="2283" width="5.5703125" style="46" customWidth="1"/>
    <col min="2284" max="2284" width="30.5703125" style="46" customWidth="1"/>
    <col min="2285" max="2286" width="6.5703125" style="46" customWidth="1"/>
    <col min="2287" max="2287" width="40.5703125" style="46" customWidth="1"/>
    <col min="2288" max="2288" width="6.5703125" style="46" customWidth="1"/>
    <col min="2289" max="2289" width="9.140625" style="46" customWidth="1"/>
    <col min="2290" max="2299" width="9.5703125" style="46" customWidth="1"/>
    <col min="2300" max="2300" width="1.5703125" style="46" customWidth="1"/>
    <col min="2301" max="2538" width="0" style="46" hidden="1"/>
    <col min="2539" max="2539" width="5.5703125" style="46" customWidth="1"/>
    <col min="2540" max="2540" width="30.5703125" style="46" customWidth="1"/>
    <col min="2541" max="2542" width="6.5703125" style="46" customWidth="1"/>
    <col min="2543" max="2543" width="40.5703125" style="46" customWidth="1"/>
    <col min="2544" max="2544" width="6.5703125" style="46" customWidth="1"/>
    <col min="2545" max="2545" width="9.140625" style="46" customWidth="1"/>
    <col min="2546" max="2555" width="9.5703125" style="46" customWidth="1"/>
    <col min="2556" max="2556" width="1.5703125" style="46" customWidth="1"/>
    <col min="2557" max="2794" width="0" style="46" hidden="1"/>
    <col min="2795" max="2795" width="5.5703125" style="46" customWidth="1"/>
    <col min="2796" max="2796" width="30.5703125" style="46" customWidth="1"/>
    <col min="2797" max="2798" width="6.5703125" style="46" customWidth="1"/>
    <col min="2799" max="2799" width="40.5703125" style="46" customWidth="1"/>
    <col min="2800" max="2800" width="6.5703125" style="46" customWidth="1"/>
    <col min="2801" max="2801" width="9.140625" style="46" customWidth="1"/>
    <col min="2802" max="2811" width="9.5703125" style="46" customWidth="1"/>
    <col min="2812" max="2812" width="1.5703125" style="46" customWidth="1"/>
    <col min="2813" max="3050" width="0" style="46" hidden="1"/>
    <col min="3051" max="3051" width="5.5703125" style="46" customWidth="1"/>
    <col min="3052" max="3052" width="30.5703125" style="46" customWidth="1"/>
    <col min="3053" max="3054" width="6.5703125" style="46" customWidth="1"/>
    <col min="3055" max="3055" width="40.5703125" style="46" customWidth="1"/>
    <col min="3056" max="3056" width="6.5703125" style="46" customWidth="1"/>
    <col min="3057" max="3057" width="9.140625" style="46" customWidth="1"/>
    <col min="3058" max="3067" width="9.5703125" style="46" customWidth="1"/>
    <col min="3068" max="3068" width="1.5703125" style="46" customWidth="1"/>
    <col min="3069" max="3306" width="0" style="46" hidden="1"/>
    <col min="3307" max="3307" width="5.5703125" style="46" customWidth="1"/>
    <col min="3308" max="3308" width="30.5703125" style="46" customWidth="1"/>
    <col min="3309" max="3310" width="6.5703125" style="46" customWidth="1"/>
    <col min="3311" max="3311" width="40.5703125" style="46" customWidth="1"/>
    <col min="3312" max="3312" width="6.5703125" style="46" customWidth="1"/>
    <col min="3313" max="3313" width="9.140625" style="46" customWidth="1"/>
    <col min="3314" max="3323" width="9.5703125" style="46" customWidth="1"/>
    <col min="3324" max="3324" width="1.5703125" style="46" customWidth="1"/>
    <col min="3325" max="3562" width="0" style="46" hidden="1"/>
    <col min="3563" max="3563" width="5.5703125" style="46" customWidth="1"/>
    <col min="3564" max="3564" width="30.5703125" style="46" customWidth="1"/>
    <col min="3565" max="3566" width="6.5703125" style="46" customWidth="1"/>
    <col min="3567" max="3567" width="40.5703125" style="46" customWidth="1"/>
    <col min="3568" max="3568" width="6.5703125" style="46" customWidth="1"/>
    <col min="3569" max="3569" width="9.140625" style="46" customWidth="1"/>
    <col min="3570" max="3579" width="9.5703125" style="46" customWidth="1"/>
    <col min="3580" max="3580" width="1.5703125" style="46" customWidth="1"/>
    <col min="3581" max="3818" width="0" style="46" hidden="1"/>
    <col min="3819" max="3819" width="5.5703125" style="46" customWidth="1"/>
    <col min="3820" max="3820" width="30.5703125" style="46" customWidth="1"/>
    <col min="3821" max="3822" width="6.5703125" style="46" customWidth="1"/>
    <col min="3823" max="3823" width="40.5703125" style="46" customWidth="1"/>
    <col min="3824" max="3824" width="6.5703125" style="46" customWidth="1"/>
    <col min="3825" max="3825" width="9.140625" style="46" customWidth="1"/>
    <col min="3826" max="3835" width="9.5703125" style="46" customWidth="1"/>
    <col min="3836" max="3836" width="1.5703125" style="46" customWidth="1"/>
    <col min="3837" max="4074" width="0" style="46" hidden="1"/>
    <col min="4075" max="4075" width="5.5703125" style="46" customWidth="1"/>
    <col min="4076" max="4076" width="30.5703125" style="46" customWidth="1"/>
    <col min="4077" max="4078" width="6.5703125" style="46" customWidth="1"/>
    <col min="4079" max="4079" width="40.5703125" style="46" customWidth="1"/>
    <col min="4080" max="4080" width="6.5703125" style="46" customWidth="1"/>
    <col min="4081" max="4081" width="9.140625" style="46" customWidth="1"/>
    <col min="4082" max="4091" width="9.5703125" style="46" customWidth="1"/>
    <col min="4092" max="4092" width="1.5703125" style="46" customWidth="1"/>
    <col min="4093" max="4330" width="0" style="46" hidden="1"/>
    <col min="4331" max="4331" width="5.5703125" style="46" customWidth="1"/>
    <col min="4332" max="4332" width="30.5703125" style="46" customWidth="1"/>
    <col min="4333" max="4334" width="6.5703125" style="46" customWidth="1"/>
    <col min="4335" max="4335" width="40.5703125" style="46" customWidth="1"/>
    <col min="4336" max="4336" width="6.5703125" style="46" customWidth="1"/>
    <col min="4337" max="4337" width="9.140625" style="46" customWidth="1"/>
    <col min="4338" max="4347" width="9.5703125" style="46" customWidth="1"/>
    <col min="4348" max="4348" width="1.5703125" style="46" customWidth="1"/>
    <col min="4349" max="4586" width="0" style="46" hidden="1"/>
    <col min="4587" max="4587" width="5.5703125" style="46" customWidth="1"/>
    <col min="4588" max="4588" width="30.5703125" style="46" customWidth="1"/>
    <col min="4589" max="4590" width="6.5703125" style="46" customWidth="1"/>
    <col min="4591" max="4591" width="40.5703125" style="46" customWidth="1"/>
    <col min="4592" max="4592" width="6.5703125" style="46" customWidth="1"/>
    <col min="4593" max="4593" width="9.140625" style="46" customWidth="1"/>
    <col min="4594" max="4603" width="9.5703125" style="46" customWidth="1"/>
    <col min="4604" max="4604" width="1.5703125" style="46" customWidth="1"/>
    <col min="4605" max="4842" width="0" style="46" hidden="1"/>
    <col min="4843" max="4843" width="5.5703125" style="46" customWidth="1"/>
    <col min="4844" max="4844" width="30.5703125" style="46" customWidth="1"/>
    <col min="4845" max="4846" width="6.5703125" style="46" customWidth="1"/>
    <col min="4847" max="4847" width="40.5703125" style="46" customWidth="1"/>
    <col min="4848" max="4848" width="6.5703125" style="46" customWidth="1"/>
    <col min="4849" max="4849" width="9.140625" style="46" customWidth="1"/>
    <col min="4850" max="4859" width="9.5703125" style="46" customWidth="1"/>
    <col min="4860" max="4860" width="1.5703125" style="46" customWidth="1"/>
    <col min="4861" max="5098" width="0" style="46" hidden="1"/>
    <col min="5099" max="5099" width="5.5703125" style="46" customWidth="1"/>
    <col min="5100" max="5100" width="30.5703125" style="46" customWidth="1"/>
    <col min="5101" max="5102" width="6.5703125" style="46" customWidth="1"/>
    <col min="5103" max="5103" width="40.5703125" style="46" customWidth="1"/>
    <col min="5104" max="5104" width="6.5703125" style="46" customWidth="1"/>
    <col min="5105" max="5105" width="9.140625" style="46" customWidth="1"/>
    <col min="5106" max="5115" width="9.5703125" style="46" customWidth="1"/>
    <col min="5116" max="5116" width="1.5703125" style="46" customWidth="1"/>
    <col min="5117" max="5354" width="0" style="46" hidden="1"/>
    <col min="5355" max="5355" width="5.5703125" style="46" customWidth="1"/>
    <col min="5356" max="5356" width="30.5703125" style="46" customWidth="1"/>
    <col min="5357" max="5358" width="6.5703125" style="46" customWidth="1"/>
    <col min="5359" max="5359" width="40.5703125" style="46" customWidth="1"/>
    <col min="5360" max="5360" width="6.5703125" style="46" customWidth="1"/>
    <col min="5361" max="5361" width="9.140625" style="46" customWidth="1"/>
    <col min="5362" max="5371" width="9.5703125" style="46" customWidth="1"/>
    <col min="5372" max="5372" width="1.5703125" style="46" customWidth="1"/>
    <col min="5373" max="5610" width="0" style="46" hidden="1"/>
    <col min="5611" max="5611" width="5.5703125" style="46" customWidth="1"/>
    <col min="5612" max="5612" width="30.5703125" style="46" customWidth="1"/>
    <col min="5613" max="5614" width="6.5703125" style="46" customWidth="1"/>
    <col min="5615" max="5615" width="40.5703125" style="46" customWidth="1"/>
    <col min="5616" max="5616" width="6.5703125" style="46" customWidth="1"/>
    <col min="5617" max="5617" width="9.140625" style="46" customWidth="1"/>
    <col min="5618" max="5627" width="9.5703125" style="46" customWidth="1"/>
    <col min="5628" max="5628" width="1.5703125" style="46" customWidth="1"/>
    <col min="5629" max="5866" width="0" style="46" hidden="1"/>
    <col min="5867" max="5867" width="5.5703125" style="46" customWidth="1"/>
    <col min="5868" max="5868" width="30.5703125" style="46" customWidth="1"/>
    <col min="5869" max="5870" width="6.5703125" style="46" customWidth="1"/>
    <col min="5871" max="5871" width="40.5703125" style="46" customWidth="1"/>
    <col min="5872" max="5872" width="6.5703125" style="46" customWidth="1"/>
    <col min="5873" max="5873" width="9.140625" style="46" customWidth="1"/>
    <col min="5874" max="5883" width="9.5703125" style="46" customWidth="1"/>
    <col min="5884" max="5884" width="1.5703125" style="46" customWidth="1"/>
    <col min="5885" max="6122" width="0" style="46" hidden="1"/>
    <col min="6123" max="6123" width="5.5703125" style="46" customWidth="1"/>
    <col min="6124" max="6124" width="30.5703125" style="46" customWidth="1"/>
    <col min="6125" max="6126" width="6.5703125" style="46" customWidth="1"/>
    <col min="6127" max="6127" width="40.5703125" style="46" customWidth="1"/>
    <col min="6128" max="6128" width="6.5703125" style="46" customWidth="1"/>
    <col min="6129" max="6129" width="9.140625" style="46" customWidth="1"/>
    <col min="6130" max="6139" width="9.5703125" style="46" customWidth="1"/>
    <col min="6140" max="6140" width="1.5703125" style="46" customWidth="1"/>
    <col min="6141" max="6378" width="0" style="46" hidden="1"/>
    <col min="6379" max="6379" width="5.5703125" style="46" customWidth="1"/>
    <col min="6380" max="6380" width="30.5703125" style="46" customWidth="1"/>
    <col min="6381" max="6382" width="6.5703125" style="46" customWidth="1"/>
    <col min="6383" max="6383" width="40.5703125" style="46" customWidth="1"/>
    <col min="6384" max="6384" width="6.5703125" style="46" customWidth="1"/>
    <col min="6385" max="6385" width="9.140625" style="46" customWidth="1"/>
    <col min="6386" max="6395" width="9.5703125" style="46" customWidth="1"/>
    <col min="6396" max="6396" width="1.5703125" style="46" customWidth="1"/>
    <col min="6397" max="6634" width="0" style="46" hidden="1"/>
    <col min="6635" max="6635" width="5.5703125" style="46" customWidth="1"/>
    <col min="6636" max="6636" width="30.5703125" style="46" customWidth="1"/>
    <col min="6637" max="6638" width="6.5703125" style="46" customWidth="1"/>
    <col min="6639" max="6639" width="40.5703125" style="46" customWidth="1"/>
    <col min="6640" max="6640" width="6.5703125" style="46" customWidth="1"/>
    <col min="6641" max="6641" width="9.140625" style="46" customWidth="1"/>
    <col min="6642" max="6651" width="9.5703125" style="46" customWidth="1"/>
    <col min="6652" max="6652" width="1.5703125" style="46" customWidth="1"/>
    <col min="6653" max="6890" width="0" style="46" hidden="1"/>
    <col min="6891" max="6891" width="5.5703125" style="46" customWidth="1"/>
    <col min="6892" max="6892" width="30.5703125" style="46" customWidth="1"/>
    <col min="6893" max="6894" width="6.5703125" style="46" customWidth="1"/>
    <col min="6895" max="6895" width="40.5703125" style="46" customWidth="1"/>
    <col min="6896" max="6896" width="6.5703125" style="46" customWidth="1"/>
    <col min="6897" max="6897" width="9.140625" style="46" customWidth="1"/>
    <col min="6898" max="6907" width="9.5703125" style="46" customWidth="1"/>
    <col min="6908" max="6908" width="1.5703125" style="46" customWidth="1"/>
    <col min="6909" max="7146" width="0" style="46" hidden="1"/>
    <col min="7147" max="7147" width="5.5703125" style="46" customWidth="1"/>
    <col min="7148" max="7148" width="30.5703125" style="46" customWidth="1"/>
    <col min="7149" max="7150" width="6.5703125" style="46" customWidth="1"/>
    <col min="7151" max="7151" width="40.5703125" style="46" customWidth="1"/>
    <col min="7152" max="7152" width="6.5703125" style="46" customWidth="1"/>
    <col min="7153" max="7153" width="9.140625" style="46" customWidth="1"/>
    <col min="7154" max="7163" width="9.5703125" style="46" customWidth="1"/>
    <col min="7164" max="7164" width="1.5703125" style="46" customWidth="1"/>
    <col min="7165" max="7402" width="0" style="46" hidden="1"/>
    <col min="7403" max="7403" width="5.5703125" style="46" customWidth="1"/>
    <col min="7404" max="7404" width="30.5703125" style="46" customWidth="1"/>
    <col min="7405" max="7406" width="6.5703125" style="46" customWidth="1"/>
    <col min="7407" max="7407" width="40.5703125" style="46" customWidth="1"/>
    <col min="7408" max="7408" width="6.5703125" style="46" customWidth="1"/>
    <col min="7409" max="7409" width="9.140625" style="46" customWidth="1"/>
    <col min="7410" max="7419" width="9.5703125" style="46" customWidth="1"/>
    <col min="7420" max="7420" width="1.5703125" style="46" customWidth="1"/>
    <col min="7421" max="7658" width="0" style="46" hidden="1"/>
    <col min="7659" max="7659" width="5.5703125" style="46" customWidth="1"/>
    <col min="7660" max="7660" width="30.5703125" style="46" customWidth="1"/>
    <col min="7661" max="7662" width="6.5703125" style="46" customWidth="1"/>
    <col min="7663" max="7663" width="40.5703125" style="46" customWidth="1"/>
    <col min="7664" max="7664" width="6.5703125" style="46" customWidth="1"/>
    <col min="7665" max="7665" width="9.140625" style="46" customWidth="1"/>
    <col min="7666" max="7675" width="9.5703125" style="46" customWidth="1"/>
    <col min="7676" max="7676" width="1.5703125" style="46" customWidth="1"/>
    <col min="7677" max="7914" width="0" style="46" hidden="1"/>
    <col min="7915" max="7915" width="5.5703125" style="46" customWidth="1"/>
    <col min="7916" max="7916" width="30.5703125" style="46" customWidth="1"/>
    <col min="7917" max="7918" width="6.5703125" style="46" customWidth="1"/>
    <col min="7919" max="7919" width="40.5703125" style="46" customWidth="1"/>
    <col min="7920" max="7920" width="6.5703125" style="46" customWidth="1"/>
    <col min="7921" max="7921" width="9.140625" style="46" customWidth="1"/>
    <col min="7922" max="7931" width="9.5703125" style="46" customWidth="1"/>
    <col min="7932" max="7932" width="1.5703125" style="46" customWidth="1"/>
    <col min="7933" max="8170" width="0" style="46" hidden="1"/>
    <col min="8171" max="8171" width="5.5703125" style="46" customWidth="1"/>
    <col min="8172" max="8172" width="30.5703125" style="46" customWidth="1"/>
    <col min="8173" max="8174" width="6.5703125" style="46" customWidth="1"/>
    <col min="8175" max="8175" width="40.5703125" style="46" customWidth="1"/>
    <col min="8176" max="8176" width="6.5703125" style="46" customWidth="1"/>
    <col min="8177" max="8177" width="9.140625" style="46" customWidth="1"/>
    <col min="8178" max="8187" width="9.5703125" style="46" customWidth="1"/>
    <col min="8188" max="8188" width="1.5703125" style="46" customWidth="1"/>
    <col min="8189" max="8426" width="0" style="46" hidden="1"/>
    <col min="8427" max="8427" width="5.5703125" style="46" customWidth="1"/>
    <col min="8428" max="8428" width="30.5703125" style="46" customWidth="1"/>
    <col min="8429" max="8430" width="6.5703125" style="46" customWidth="1"/>
    <col min="8431" max="8431" width="40.5703125" style="46" customWidth="1"/>
    <col min="8432" max="8432" width="6.5703125" style="46" customWidth="1"/>
    <col min="8433" max="8433" width="9.140625" style="46" customWidth="1"/>
    <col min="8434" max="8443" width="9.5703125" style="46" customWidth="1"/>
    <col min="8444" max="8444" width="1.5703125" style="46" customWidth="1"/>
    <col min="8445" max="8682" width="0" style="46" hidden="1"/>
    <col min="8683" max="8683" width="5.5703125" style="46" customWidth="1"/>
    <col min="8684" max="8684" width="30.5703125" style="46" customWidth="1"/>
    <col min="8685" max="8686" width="6.5703125" style="46" customWidth="1"/>
    <col min="8687" max="8687" width="40.5703125" style="46" customWidth="1"/>
    <col min="8688" max="8688" width="6.5703125" style="46" customWidth="1"/>
    <col min="8689" max="8689" width="9.140625" style="46" customWidth="1"/>
    <col min="8690" max="8699" width="9.5703125" style="46" customWidth="1"/>
    <col min="8700" max="8700" width="1.5703125" style="46" customWidth="1"/>
    <col min="8701" max="8938" width="0" style="46" hidden="1"/>
    <col min="8939" max="8939" width="5.5703125" style="46" customWidth="1"/>
    <col min="8940" max="8940" width="30.5703125" style="46" customWidth="1"/>
    <col min="8941" max="8942" width="6.5703125" style="46" customWidth="1"/>
    <col min="8943" max="8943" width="40.5703125" style="46" customWidth="1"/>
    <col min="8944" max="8944" width="6.5703125" style="46" customWidth="1"/>
    <col min="8945" max="8945" width="9.140625" style="46" customWidth="1"/>
    <col min="8946" max="8955" width="9.5703125" style="46" customWidth="1"/>
    <col min="8956" max="8956" width="1.5703125" style="46" customWidth="1"/>
    <col min="8957" max="9194" width="0" style="46" hidden="1"/>
    <col min="9195" max="9195" width="5.5703125" style="46" customWidth="1"/>
    <col min="9196" max="9196" width="30.5703125" style="46" customWidth="1"/>
    <col min="9197" max="9198" width="6.5703125" style="46" customWidth="1"/>
    <col min="9199" max="9199" width="40.5703125" style="46" customWidth="1"/>
    <col min="9200" max="9200" width="6.5703125" style="46" customWidth="1"/>
    <col min="9201" max="9201" width="9.140625" style="46" customWidth="1"/>
    <col min="9202" max="9211" width="9.5703125" style="46" customWidth="1"/>
    <col min="9212" max="9212" width="1.5703125" style="46" customWidth="1"/>
    <col min="9213" max="9450" width="0" style="46" hidden="1"/>
    <col min="9451" max="9451" width="5.5703125" style="46" customWidth="1"/>
    <col min="9452" max="9452" width="30.5703125" style="46" customWidth="1"/>
    <col min="9453" max="9454" width="6.5703125" style="46" customWidth="1"/>
    <col min="9455" max="9455" width="40.5703125" style="46" customWidth="1"/>
    <col min="9456" max="9456" width="6.5703125" style="46" customWidth="1"/>
    <col min="9457" max="9457" width="9.140625" style="46" customWidth="1"/>
    <col min="9458" max="9467" width="9.5703125" style="46" customWidth="1"/>
    <col min="9468" max="9468" width="1.5703125" style="46" customWidth="1"/>
    <col min="9469" max="9706" width="0" style="46" hidden="1"/>
    <col min="9707" max="9707" width="5.5703125" style="46" customWidth="1"/>
    <col min="9708" max="9708" width="30.5703125" style="46" customWidth="1"/>
    <col min="9709" max="9710" width="6.5703125" style="46" customWidth="1"/>
    <col min="9711" max="9711" width="40.5703125" style="46" customWidth="1"/>
    <col min="9712" max="9712" width="6.5703125" style="46" customWidth="1"/>
    <col min="9713" max="9713" width="9.140625" style="46" customWidth="1"/>
    <col min="9714" max="9723" width="9.5703125" style="46" customWidth="1"/>
    <col min="9724" max="9724" width="1.5703125" style="46" customWidth="1"/>
    <col min="9725" max="9962" width="0" style="46" hidden="1"/>
    <col min="9963" max="9963" width="5.5703125" style="46" customWidth="1"/>
    <col min="9964" max="9964" width="30.5703125" style="46" customWidth="1"/>
    <col min="9965" max="9966" width="6.5703125" style="46" customWidth="1"/>
    <col min="9967" max="9967" width="40.5703125" style="46" customWidth="1"/>
    <col min="9968" max="9968" width="6.5703125" style="46" customWidth="1"/>
    <col min="9969" max="9969" width="9.140625" style="46" customWidth="1"/>
    <col min="9970" max="9979" width="9.5703125" style="46" customWidth="1"/>
    <col min="9980" max="9980" width="1.5703125" style="46" customWidth="1"/>
    <col min="9981" max="10218" width="0" style="46" hidden="1"/>
    <col min="10219" max="10219" width="5.5703125" style="46" customWidth="1"/>
    <col min="10220" max="10220" width="30.5703125" style="46" customWidth="1"/>
    <col min="10221" max="10222" width="6.5703125" style="46" customWidth="1"/>
    <col min="10223" max="10223" width="40.5703125" style="46" customWidth="1"/>
    <col min="10224" max="10224" width="6.5703125" style="46" customWidth="1"/>
    <col min="10225" max="10225" width="9.140625" style="46" customWidth="1"/>
    <col min="10226" max="10235" width="9.5703125" style="46" customWidth="1"/>
    <col min="10236" max="10236" width="1.5703125" style="46" customWidth="1"/>
    <col min="10237" max="10474" width="0" style="46" hidden="1"/>
    <col min="10475" max="10475" width="5.5703125" style="46" customWidth="1"/>
    <col min="10476" max="10476" width="30.5703125" style="46" customWidth="1"/>
    <col min="10477" max="10478" width="6.5703125" style="46" customWidth="1"/>
    <col min="10479" max="10479" width="40.5703125" style="46" customWidth="1"/>
    <col min="10480" max="10480" width="6.5703125" style="46" customWidth="1"/>
    <col min="10481" max="10481" width="9.140625" style="46" customWidth="1"/>
    <col min="10482" max="10491" width="9.5703125" style="46" customWidth="1"/>
    <col min="10492" max="10492" width="1.5703125" style="46" customWidth="1"/>
    <col min="10493" max="10730" width="0" style="46" hidden="1"/>
    <col min="10731" max="10731" width="5.5703125" style="46" customWidth="1"/>
    <col min="10732" max="10732" width="30.5703125" style="46" customWidth="1"/>
    <col min="10733" max="10734" width="6.5703125" style="46" customWidth="1"/>
    <col min="10735" max="10735" width="40.5703125" style="46" customWidth="1"/>
    <col min="10736" max="10736" width="6.5703125" style="46" customWidth="1"/>
    <col min="10737" max="10737" width="9.140625" style="46" customWidth="1"/>
    <col min="10738" max="10747" width="9.5703125" style="46" customWidth="1"/>
    <col min="10748" max="10748" width="1.5703125" style="46" customWidth="1"/>
    <col min="10749" max="10986" width="0" style="46" hidden="1"/>
    <col min="10987" max="10987" width="5.5703125" style="46" customWidth="1"/>
    <col min="10988" max="10988" width="30.5703125" style="46" customWidth="1"/>
    <col min="10989" max="10990" width="6.5703125" style="46" customWidth="1"/>
    <col min="10991" max="10991" width="40.5703125" style="46" customWidth="1"/>
    <col min="10992" max="10992" width="6.5703125" style="46" customWidth="1"/>
    <col min="10993" max="10993" width="9.140625" style="46" customWidth="1"/>
    <col min="10994" max="11003" width="9.5703125" style="46" customWidth="1"/>
    <col min="11004" max="11004" width="1.5703125" style="46" customWidth="1"/>
    <col min="11005" max="11242" width="0" style="46" hidden="1"/>
    <col min="11243" max="11243" width="5.5703125" style="46" customWidth="1"/>
    <col min="11244" max="11244" width="30.5703125" style="46" customWidth="1"/>
    <col min="11245" max="11246" width="6.5703125" style="46" customWidth="1"/>
    <col min="11247" max="11247" width="40.5703125" style="46" customWidth="1"/>
    <col min="11248" max="11248" width="6.5703125" style="46" customWidth="1"/>
    <col min="11249" max="11249" width="9.140625" style="46" customWidth="1"/>
    <col min="11250" max="11259" width="9.5703125" style="46" customWidth="1"/>
    <col min="11260" max="11260" width="1.5703125" style="46" customWidth="1"/>
    <col min="11261" max="11498" width="0" style="46" hidden="1"/>
    <col min="11499" max="11499" width="5.5703125" style="46" customWidth="1"/>
    <col min="11500" max="11500" width="30.5703125" style="46" customWidth="1"/>
    <col min="11501" max="11502" width="6.5703125" style="46" customWidth="1"/>
    <col min="11503" max="11503" width="40.5703125" style="46" customWidth="1"/>
    <col min="11504" max="11504" width="6.5703125" style="46" customWidth="1"/>
    <col min="11505" max="11505" width="9.140625" style="46" customWidth="1"/>
    <col min="11506" max="11515" width="9.5703125" style="46" customWidth="1"/>
    <col min="11516" max="11516" width="1.5703125" style="46" customWidth="1"/>
    <col min="11517" max="11754" width="0" style="46" hidden="1"/>
    <col min="11755" max="11755" width="5.5703125" style="46" customWidth="1"/>
    <col min="11756" max="11756" width="30.5703125" style="46" customWidth="1"/>
    <col min="11757" max="11758" width="6.5703125" style="46" customWidth="1"/>
    <col min="11759" max="11759" width="40.5703125" style="46" customWidth="1"/>
    <col min="11760" max="11760" width="6.5703125" style="46" customWidth="1"/>
    <col min="11761" max="11761" width="9.140625" style="46" customWidth="1"/>
    <col min="11762" max="11771" width="9.5703125" style="46" customWidth="1"/>
    <col min="11772" max="11772" width="1.5703125" style="46" customWidth="1"/>
    <col min="11773" max="12010" width="0" style="46" hidden="1"/>
    <col min="12011" max="12011" width="5.5703125" style="46" customWidth="1"/>
    <col min="12012" max="12012" width="30.5703125" style="46" customWidth="1"/>
    <col min="12013" max="12014" width="6.5703125" style="46" customWidth="1"/>
    <col min="12015" max="12015" width="40.5703125" style="46" customWidth="1"/>
    <col min="12016" max="12016" width="6.5703125" style="46" customWidth="1"/>
    <col min="12017" max="12017" width="9.140625" style="46" customWidth="1"/>
    <col min="12018" max="12027" width="9.5703125" style="46" customWidth="1"/>
    <col min="12028" max="12028" width="1.5703125" style="46" customWidth="1"/>
    <col min="12029" max="12266" width="0" style="46" hidden="1"/>
    <col min="12267" max="12267" width="5.5703125" style="46" customWidth="1"/>
    <col min="12268" max="12268" width="30.5703125" style="46" customWidth="1"/>
    <col min="12269" max="12270" width="6.5703125" style="46" customWidth="1"/>
    <col min="12271" max="12271" width="40.5703125" style="46" customWidth="1"/>
    <col min="12272" max="12272" width="6.5703125" style="46" customWidth="1"/>
    <col min="12273" max="12273" width="9.140625" style="46" customWidth="1"/>
    <col min="12274" max="12283" width="9.5703125" style="46" customWidth="1"/>
    <col min="12284" max="12284" width="1.5703125" style="46" customWidth="1"/>
    <col min="12285" max="12522" width="0" style="46" hidden="1"/>
    <col min="12523" max="12523" width="5.5703125" style="46" customWidth="1"/>
    <col min="12524" max="12524" width="30.5703125" style="46" customWidth="1"/>
    <col min="12525" max="12526" width="6.5703125" style="46" customWidth="1"/>
    <col min="12527" max="12527" width="40.5703125" style="46" customWidth="1"/>
    <col min="12528" max="12528" width="6.5703125" style="46" customWidth="1"/>
    <col min="12529" max="12529" width="9.140625" style="46" customWidth="1"/>
    <col min="12530" max="12539" width="9.5703125" style="46" customWidth="1"/>
    <col min="12540" max="12540" width="1.5703125" style="46" customWidth="1"/>
    <col min="12541" max="12778" width="0" style="46" hidden="1"/>
    <col min="12779" max="12779" width="5.5703125" style="46" customWidth="1"/>
    <col min="12780" max="12780" width="30.5703125" style="46" customWidth="1"/>
    <col min="12781" max="12782" width="6.5703125" style="46" customWidth="1"/>
    <col min="12783" max="12783" width="40.5703125" style="46" customWidth="1"/>
    <col min="12784" max="12784" width="6.5703125" style="46" customWidth="1"/>
    <col min="12785" max="12785" width="9.140625" style="46" customWidth="1"/>
    <col min="12786" max="12795" width="9.5703125" style="46" customWidth="1"/>
    <col min="12796" max="12796" width="1.5703125" style="46" customWidth="1"/>
    <col min="12797" max="13034" width="0" style="46" hidden="1"/>
    <col min="13035" max="13035" width="5.5703125" style="46" customWidth="1"/>
    <col min="13036" max="13036" width="30.5703125" style="46" customWidth="1"/>
    <col min="13037" max="13038" width="6.5703125" style="46" customWidth="1"/>
    <col min="13039" max="13039" width="40.5703125" style="46" customWidth="1"/>
    <col min="13040" max="13040" width="6.5703125" style="46" customWidth="1"/>
    <col min="13041" max="13041" width="9.140625" style="46" customWidth="1"/>
    <col min="13042" max="13051" width="9.5703125" style="46" customWidth="1"/>
    <col min="13052" max="13052" width="1.5703125" style="46" customWidth="1"/>
    <col min="13053" max="13290" width="0" style="46" hidden="1"/>
    <col min="13291" max="13291" width="5.5703125" style="46" customWidth="1"/>
    <col min="13292" max="13292" width="30.5703125" style="46" customWidth="1"/>
    <col min="13293" max="13294" width="6.5703125" style="46" customWidth="1"/>
    <col min="13295" max="13295" width="40.5703125" style="46" customWidth="1"/>
    <col min="13296" max="13296" width="6.5703125" style="46" customWidth="1"/>
    <col min="13297" max="13297" width="9.140625" style="46" customWidth="1"/>
    <col min="13298" max="13307" width="9.5703125" style="46" customWidth="1"/>
    <col min="13308" max="13308" width="1.5703125" style="46" customWidth="1"/>
    <col min="13309" max="13546" width="0" style="46" hidden="1"/>
    <col min="13547" max="13547" width="5.5703125" style="46" customWidth="1"/>
    <col min="13548" max="13548" width="30.5703125" style="46" customWidth="1"/>
    <col min="13549" max="13550" width="6.5703125" style="46" customWidth="1"/>
    <col min="13551" max="13551" width="40.5703125" style="46" customWidth="1"/>
    <col min="13552" max="13552" width="6.5703125" style="46" customWidth="1"/>
    <col min="13553" max="13553" width="9.140625" style="46" customWidth="1"/>
    <col min="13554" max="13563" width="9.5703125" style="46" customWidth="1"/>
    <col min="13564" max="13564" width="1.5703125" style="46" customWidth="1"/>
    <col min="13565" max="13802" width="0" style="46" hidden="1"/>
    <col min="13803" max="13803" width="5.5703125" style="46" customWidth="1"/>
    <col min="13804" max="13804" width="30.5703125" style="46" customWidth="1"/>
    <col min="13805" max="13806" width="6.5703125" style="46" customWidth="1"/>
    <col min="13807" max="13807" width="40.5703125" style="46" customWidth="1"/>
    <col min="13808" max="13808" width="6.5703125" style="46" customWidth="1"/>
    <col min="13809" max="13809" width="9.140625" style="46" customWidth="1"/>
    <col min="13810" max="13819" width="9.5703125" style="46" customWidth="1"/>
    <col min="13820" max="13820" width="1.5703125" style="46" customWidth="1"/>
    <col min="13821" max="14058" width="0" style="46" hidden="1"/>
    <col min="14059" max="14059" width="5.5703125" style="46" customWidth="1"/>
    <col min="14060" max="14060" width="30.5703125" style="46" customWidth="1"/>
    <col min="14061" max="14062" width="6.5703125" style="46" customWidth="1"/>
    <col min="14063" max="14063" width="40.5703125" style="46" customWidth="1"/>
    <col min="14064" max="14064" width="6.5703125" style="46" customWidth="1"/>
    <col min="14065" max="14065" width="9.140625" style="46" customWidth="1"/>
    <col min="14066" max="14075" width="9.5703125" style="46" customWidth="1"/>
    <col min="14076" max="14076" width="1.5703125" style="46" customWidth="1"/>
    <col min="14077" max="14314" width="0" style="46" hidden="1"/>
    <col min="14315" max="14315" width="5.5703125" style="46" customWidth="1"/>
    <col min="14316" max="14316" width="30.5703125" style="46" customWidth="1"/>
    <col min="14317" max="14318" width="6.5703125" style="46" customWidth="1"/>
    <col min="14319" max="14319" width="40.5703125" style="46" customWidth="1"/>
    <col min="14320" max="14320" width="6.5703125" style="46" customWidth="1"/>
    <col min="14321" max="14321" width="9.140625" style="46" customWidth="1"/>
    <col min="14322" max="14331" width="9.5703125" style="46" customWidth="1"/>
    <col min="14332" max="14332" width="1.5703125" style="46" customWidth="1"/>
    <col min="14333" max="14570" width="0" style="46" hidden="1"/>
    <col min="14571" max="14571" width="5.5703125" style="46" customWidth="1"/>
    <col min="14572" max="14572" width="30.5703125" style="46" customWidth="1"/>
    <col min="14573" max="14574" width="6.5703125" style="46" customWidth="1"/>
    <col min="14575" max="14575" width="40.5703125" style="46" customWidth="1"/>
    <col min="14576" max="14576" width="6.5703125" style="46" customWidth="1"/>
    <col min="14577" max="14577" width="9.140625" style="46" customWidth="1"/>
    <col min="14578" max="14587" width="9.5703125" style="46" customWidth="1"/>
    <col min="14588" max="14588" width="1.5703125" style="46" customWidth="1"/>
    <col min="14589" max="14826" width="0" style="46" hidden="1"/>
    <col min="14827" max="14827" width="5.5703125" style="46" customWidth="1"/>
    <col min="14828" max="14828" width="30.5703125" style="46" customWidth="1"/>
    <col min="14829" max="14830" width="6.5703125" style="46" customWidth="1"/>
    <col min="14831" max="14831" width="40.5703125" style="46" customWidth="1"/>
    <col min="14832" max="14832" width="6.5703125" style="46" customWidth="1"/>
    <col min="14833" max="14833" width="9.140625" style="46" customWidth="1"/>
    <col min="14834" max="14843" width="9.5703125" style="46" customWidth="1"/>
    <col min="14844" max="14844" width="1.5703125" style="46" customWidth="1"/>
    <col min="14845" max="15082" width="0" style="46" hidden="1"/>
    <col min="15083" max="15083" width="5.5703125" style="46" customWidth="1"/>
    <col min="15084" max="15084" width="30.5703125" style="46" customWidth="1"/>
    <col min="15085" max="15086" width="6.5703125" style="46" customWidth="1"/>
    <col min="15087" max="15087" width="40.5703125" style="46" customWidth="1"/>
    <col min="15088" max="15088" width="6.5703125" style="46" customWidth="1"/>
    <col min="15089" max="15089" width="9.140625" style="46" customWidth="1"/>
    <col min="15090" max="15099" width="9.5703125" style="46" customWidth="1"/>
    <col min="15100" max="15100" width="1.5703125" style="46" customWidth="1"/>
    <col min="15101" max="15338" width="0" style="46" hidden="1"/>
    <col min="15339" max="15339" width="5.5703125" style="46" customWidth="1"/>
    <col min="15340" max="15340" width="30.5703125" style="46" customWidth="1"/>
    <col min="15341" max="15342" width="6.5703125" style="46" customWidth="1"/>
    <col min="15343" max="15343" width="40.5703125" style="46" customWidth="1"/>
    <col min="15344" max="15344" width="6.5703125" style="46" customWidth="1"/>
    <col min="15345" max="15345" width="9.140625" style="46" customWidth="1"/>
    <col min="15346" max="15355" width="9.5703125" style="46" customWidth="1"/>
    <col min="15356" max="15356" width="1.5703125" style="46" customWidth="1"/>
    <col min="15357" max="15594" width="0" style="46" hidden="1"/>
    <col min="15595" max="15595" width="5.5703125" style="46" customWidth="1"/>
    <col min="15596" max="15596" width="30.5703125" style="46" customWidth="1"/>
    <col min="15597" max="15598" width="6.5703125" style="46" customWidth="1"/>
    <col min="15599" max="15599" width="40.5703125" style="46" customWidth="1"/>
    <col min="15600" max="15600" width="6.5703125" style="46" customWidth="1"/>
    <col min="15601" max="15601" width="9.140625" style="46" customWidth="1"/>
    <col min="15602" max="15611" width="9.5703125" style="46" customWidth="1"/>
    <col min="15612" max="15612" width="1.5703125" style="46" customWidth="1"/>
    <col min="15613" max="15850" width="0" style="46" hidden="1"/>
    <col min="15851" max="15851" width="5.5703125" style="46" customWidth="1"/>
    <col min="15852" max="15852" width="30.5703125" style="46" customWidth="1"/>
    <col min="15853" max="15854" width="6.5703125" style="46" customWidth="1"/>
    <col min="15855" max="15855" width="40.5703125" style="46" customWidth="1"/>
    <col min="15856" max="15856" width="6.5703125" style="46" customWidth="1"/>
    <col min="15857" max="15857" width="9.140625" style="46" customWidth="1"/>
    <col min="15858" max="15867" width="9.5703125" style="46" customWidth="1"/>
    <col min="15868" max="15868" width="1.5703125" style="46" customWidth="1"/>
    <col min="15869" max="16106" width="0" style="46" hidden="1"/>
    <col min="16107" max="16107" width="5.5703125" style="46" customWidth="1"/>
    <col min="16108" max="16108" width="30.5703125" style="46" customWidth="1"/>
    <col min="16109" max="16110" width="6.5703125" style="46" customWidth="1"/>
    <col min="16111" max="16111" width="40.5703125" style="46" customWidth="1"/>
    <col min="16112" max="16112" width="6.5703125" style="46" customWidth="1"/>
    <col min="16113" max="16113" width="9.140625" style="46" customWidth="1"/>
    <col min="16114" max="16123" width="9.5703125" style="46" customWidth="1"/>
    <col min="16124" max="16124" width="1.5703125" style="46" customWidth="1"/>
    <col min="16125" max="16384" width="0" style="46" hidden="1"/>
  </cols>
  <sheetData>
    <row r="1" spans="1:10" ht="15" customHeight="1">
      <c r="A1" s="1026" t="str">
        <f>'3.0 PAL 128'!J7</f>
        <v>type here</v>
      </c>
      <c r="B1" s="1026"/>
      <c r="C1" s="1026"/>
      <c r="D1" s="1033" t="s">
        <v>204</v>
      </c>
      <c r="E1" s="1033"/>
      <c r="F1" s="1033"/>
      <c r="G1" s="1033"/>
      <c r="H1" s="1033"/>
      <c r="I1" s="1033"/>
      <c r="J1" s="1033"/>
    </row>
    <row r="2" spans="1:10" ht="15" customHeight="1">
      <c r="A2" s="1026"/>
      <c r="B2" s="1026"/>
      <c r="C2" s="1026"/>
      <c r="D2" s="1033"/>
      <c r="E2" s="1033"/>
      <c r="F2" s="1033"/>
      <c r="G2" s="1033"/>
      <c r="H2" s="1033"/>
      <c r="I2" s="1033"/>
      <c r="J2" s="1033"/>
    </row>
    <row r="3" spans="1:10" ht="15" customHeight="1">
      <c r="A3" s="1032"/>
      <c r="B3" s="1032"/>
      <c r="C3" s="1032"/>
      <c r="D3" s="1034"/>
      <c r="E3" s="1034"/>
      <c r="F3" s="1034"/>
      <c r="G3" s="1034"/>
      <c r="H3" s="1034"/>
      <c r="I3" s="1034"/>
      <c r="J3" s="1034"/>
    </row>
    <row r="4" spans="1:10" ht="12.75">
      <c r="A4" s="77" t="s">
        <v>195</v>
      </c>
      <c r="B4" s="976"/>
      <c r="C4" s="976"/>
      <c r="D4" s="97"/>
      <c r="E4" s="564"/>
      <c r="F4" s="96"/>
      <c r="G4" s="565"/>
      <c r="H4" s="96"/>
      <c r="I4" s="79"/>
      <c r="J4" s="80"/>
    </row>
    <row r="5" spans="1:10" ht="12.75">
      <c r="A5" s="81" t="s">
        <v>9</v>
      </c>
      <c r="B5" s="1036" t="str">
        <f>'3.0 PAL 128'!J10</f>
        <v>type here</v>
      </c>
      <c r="C5" s="1036"/>
      <c r="D5" s="95" t="s">
        <v>196</v>
      </c>
      <c r="E5" s="563" t="str">
        <f>'3.0 PAL 128'!J8</f>
        <v>type here</v>
      </c>
      <c r="F5" s="94" t="s">
        <v>85</v>
      </c>
      <c r="G5" s="559" t="str">
        <f>'3.0 PAL 128'!D9</f>
        <v>type here</v>
      </c>
      <c r="H5" s="95" t="s">
        <v>198</v>
      </c>
      <c r="I5" s="514"/>
      <c r="J5" s="83"/>
    </row>
    <row r="6" spans="1:10" ht="12.75">
      <c r="A6" s="81" t="s">
        <v>32</v>
      </c>
      <c r="B6" s="1036" t="str">
        <f>'3.0 PAL 128'!J18</f>
        <v>type LOT NUMBER here</v>
      </c>
      <c r="C6" s="1036"/>
      <c r="D6" s="95" t="s">
        <v>33</v>
      </c>
      <c r="E6" s="513">
        <f>'3.0 PAL 128'!J11</f>
        <v>0</v>
      </c>
      <c r="F6" s="94" t="s">
        <v>197</v>
      </c>
      <c r="G6" s="136"/>
      <c r="H6" s="94"/>
      <c r="I6" s="558"/>
      <c r="J6" s="131"/>
    </row>
    <row r="7" spans="1:10" ht="12.75">
      <c r="A7" s="82" t="s">
        <v>199</v>
      </c>
      <c r="B7" s="1042"/>
      <c r="C7" s="1042"/>
      <c r="D7" s="94" t="s">
        <v>39</v>
      </c>
      <c r="E7" s="121"/>
      <c r="F7" s="95" t="s">
        <v>200</v>
      </c>
      <c r="G7" s="180"/>
      <c r="H7" s="95"/>
      <c r="I7" s="562"/>
      <c r="J7" s="83"/>
    </row>
    <row r="8" spans="1:10" ht="5.0999999999999996" customHeight="1">
      <c r="A8" s="519"/>
      <c r="B8" s="520"/>
      <c r="C8" s="519"/>
      <c r="D8" s="78"/>
      <c r="E8" s="86"/>
      <c r="F8" s="85"/>
      <c r="G8" s="85"/>
      <c r="H8" s="79"/>
      <c r="I8" s="79"/>
      <c r="J8" s="87"/>
    </row>
    <row r="9" spans="1:10" ht="12.75" customHeight="1">
      <c r="A9" s="378" t="s">
        <v>201</v>
      </c>
      <c r="B9" s="515" t="s">
        <v>529</v>
      </c>
      <c r="C9" s="119" t="s">
        <v>201</v>
      </c>
      <c r="D9" s="119" t="s">
        <v>201</v>
      </c>
      <c r="E9" s="119" t="s">
        <v>201</v>
      </c>
      <c r="F9" s="119" t="s">
        <v>201</v>
      </c>
      <c r="G9" s="119" t="s">
        <v>201</v>
      </c>
      <c r="H9" s="119" t="s">
        <v>201</v>
      </c>
      <c r="I9" s="119" t="s">
        <v>201</v>
      </c>
      <c r="J9" s="119" t="s">
        <v>201</v>
      </c>
    </row>
    <row r="10" spans="1:10" ht="36">
      <c r="A10" s="378" t="s">
        <v>528</v>
      </c>
      <c r="B10" s="515" t="s">
        <v>693</v>
      </c>
      <c r="C10" s="119" t="s">
        <v>692</v>
      </c>
      <c r="D10" s="119" t="s">
        <v>692</v>
      </c>
      <c r="E10" s="119" t="s">
        <v>692</v>
      </c>
      <c r="F10" s="119" t="s">
        <v>692</v>
      </c>
      <c r="G10" s="119" t="s">
        <v>692</v>
      </c>
      <c r="H10" s="119" t="s">
        <v>692</v>
      </c>
      <c r="I10" s="119" t="s">
        <v>692</v>
      </c>
      <c r="J10" s="119" t="s">
        <v>692</v>
      </c>
    </row>
    <row r="11" spans="1:10" ht="12.75">
      <c r="A11" s="378" t="s">
        <v>527</v>
      </c>
      <c r="B11" s="515">
        <v>5.95</v>
      </c>
      <c r="C11" s="119" t="s">
        <v>527</v>
      </c>
      <c r="D11" s="119" t="s">
        <v>527</v>
      </c>
      <c r="E11" s="119" t="s">
        <v>527</v>
      </c>
      <c r="F11" s="119" t="s">
        <v>527</v>
      </c>
      <c r="G11" s="119" t="s">
        <v>527</v>
      </c>
      <c r="H11" s="119" t="s">
        <v>527</v>
      </c>
      <c r="I11" s="119" t="s">
        <v>527</v>
      </c>
      <c r="J11" s="119" t="s">
        <v>527</v>
      </c>
    </row>
    <row r="12" spans="1:10" ht="15" customHeight="1">
      <c r="A12" s="378" t="s">
        <v>526</v>
      </c>
      <c r="B12" s="515">
        <v>6</v>
      </c>
      <c r="C12" s="119" t="s">
        <v>526</v>
      </c>
      <c r="D12" s="119" t="s">
        <v>526</v>
      </c>
      <c r="E12" s="119" t="s">
        <v>526</v>
      </c>
      <c r="F12" s="119" t="s">
        <v>526</v>
      </c>
      <c r="G12" s="119" t="s">
        <v>526</v>
      </c>
      <c r="H12" s="119" t="s">
        <v>526</v>
      </c>
      <c r="I12" s="119" t="s">
        <v>526</v>
      </c>
      <c r="J12" s="119" t="s">
        <v>526</v>
      </c>
    </row>
    <row r="13" spans="1:10" ht="15" customHeight="1">
      <c r="A13" s="379" t="s">
        <v>202</v>
      </c>
      <c r="B13" s="516" t="s">
        <v>531</v>
      </c>
      <c r="C13" s="120" t="s">
        <v>202</v>
      </c>
      <c r="D13" s="120" t="s">
        <v>202</v>
      </c>
      <c r="E13" s="120" t="s">
        <v>202</v>
      </c>
      <c r="F13" s="120" t="s">
        <v>202</v>
      </c>
      <c r="G13" s="120" t="s">
        <v>202</v>
      </c>
      <c r="H13" s="120" t="s">
        <v>202</v>
      </c>
      <c r="I13" s="120" t="s">
        <v>202</v>
      </c>
      <c r="J13" s="120" t="s">
        <v>202</v>
      </c>
    </row>
    <row r="14" spans="1:10" ht="15.75" customHeight="1">
      <c r="A14" s="379" t="s">
        <v>203</v>
      </c>
      <c r="B14" s="516" t="s">
        <v>694</v>
      </c>
      <c r="C14" s="120" t="s">
        <v>203</v>
      </c>
      <c r="D14" s="120" t="s">
        <v>203</v>
      </c>
      <c r="E14" s="120" t="s">
        <v>203</v>
      </c>
      <c r="F14" s="120" t="s">
        <v>203</v>
      </c>
      <c r="G14" s="120" t="s">
        <v>203</v>
      </c>
      <c r="H14" s="120" t="s">
        <v>203</v>
      </c>
      <c r="I14" s="120" t="s">
        <v>203</v>
      </c>
      <c r="J14" s="120" t="s">
        <v>203</v>
      </c>
    </row>
    <row r="15" spans="1:10" ht="15" customHeight="1">
      <c r="A15" s="379" t="s">
        <v>214</v>
      </c>
      <c r="B15" s="516" t="s">
        <v>695</v>
      </c>
      <c r="C15" s="120" t="s">
        <v>214</v>
      </c>
      <c r="D15" s="120" t="s">
        <v>214</v>
      </c>
      <c r="E15" s="120" t="s">
        <v>214</v>
      </c>
      <c r="F15" s="120" t="s">
        <v>214</v>
      </c>
      <c r="G15" s="120" t="s">
        <v>214</v>
      </c>
      <c r="H15" s="120" t="s">
        <v>214</v>
      </c>
      <c r="I15" s="120" t="s">
        <v>214</v>
      </c>
      <c r="J15" s="120" t="s">
        <v>214</v>
      </c>
    </row>
    <row r="16" spans="1:10" ht="25.5" customHeight="1" thickBot="1">
      <c r="A16" s="380" t="s">
        <v>215</v>
      </c>
      <c r="B16" s="517">
        <v>10</v>
      </c>
      <c r="C16" s="117" t="s">
        <v>215</v>
      </c>
      <c r="D16" s="117" t="s">
        <v>215</v>
      </c>
      <c r="E16" s="117" t="s">
        <v>215</v>
      </c>
      <c r="F16" s="117" t="s">
        <v>215</v>
      </c>
      <c r="G16" s="117" t="s">
        <v>215</v>
      </c>
      <c r="H16" s="117" t="s">
        <v>215</v>
      </c>
      <c r="I16" s="377" t="s">
        <v>215</v>
      </c>
      <c r="J16" s="117" t="s">
        <v>215</v>
      </c>
    </row>
    <row r="17" spans="1:10" ht="12.75">
      <c r="A17" s="521" t="s">
        <v>696</v>
      </c>
      <c r="B17" s="518">
        <v>5.98</v>
      </c>
      <c r="C17" s="518"/>
      <c r="D17" s="518"/>
      <c r="E17" s="518"/>
      <c r="F17" s="518"/>
      <c r="G17" s="518"/>
      <c r="H17" s="518"/>
      <c r="I17" s="518"/>
      <c r="J17" s="518"/>
    </row>
    <row r="18" spans="1:10" ht="12.75">
      <c r="A18" s="522"/>
      <c r="B18" s="518"/>
      <c r="C18" s="518"/>
      <c r="D18" s="518"/>
      <c r="E18" s="518"/>
      <c r="F18" s="518"/>
      <c r="G18" s="518"/>
      <c r="H18" s="518"/>
      <c r="I18" s="518"/>
      <c r="J18" s="518"/>
    </row>
    <row r="19" spans="1:10" ht="12.75">
      <c r="A19" s="522"/>
      <c r="B19" s="518"/>
      <c r="C19" s="518"/>
      <c r="D19" s="518"/>
      <c r="E19" s="518"/>
      <c r="F19" s="518"/>
      <c r="G19" s="518"/>
      <c r="H19" s="518"/>
      <c r="I19" s="518"/>
      <c r="J19" s="518"/>
    </row>
    <row r="20" spans="1:10" ht="12.75">
      <c r="A20" s="522"/>
      <c r="B20" s="518"/>
      <c r="C20" s="518"/>
      <c r="D20" s="518"/>
      <c r="E20" s="518"/>
      <c r="F20" s="518"/>
      <c r="G20" s="518"/>
      <c r="H20" s="518"/>
      <c r="I20" s="518"/>
      <c r="J20" s="518"/>
    </row>
    <row r="21" spans="1:10" ht="12.75">
      <c r="A21" s="522"/>
      <c r="B21" s="518"/>
      <c r="C21" s="518"/>
      <c r="D21" s="518"/>
      <c r="E21" s="518"/>
      <c r="F21" s="518"/>
      <c r="G21" s="518"/>
      <c r="H21" s="518"/>
      <c r="I21" s="518"/>
      <c r="J21" s="518"/>
    </row>
    <row r="22" spans="1:10" ht="12.75">
      <c r="A22" s="522"/>
      <c r="B22" s="518"/>
      <c r="C22" s="518"/>
      <c r="D22" s="518"/>
      <c r="E22" s="518"/>
      <c r="F22" s="518"/>
      <c r="G22" s="518"/>
      <c r="H22" s="518"/>
      <c r="I22" s="518"/>
      <c r="J22" s="518"/>
    </row>
    <row r="23" spans="1:10" ht="12.75">
      <c r="A23" s="522"/>
      <c r="B23" s="518"/>
      <c r="C23" s="518"/>
      <c r="D23" s="518"/>
      <c r="E23" s="518"/>
      <c r="F23" s="518"/>
      <c r="G23" s="518"/>
      <c r="H23" s="518"/>
      <c r="I23" s="518"/>
      <c r="J23" s="518"/>
    </row>
    <row r="24" spans="1:10" ht="12.75">
      <c r="A24" s="522"/>
      <c r="B24" s="518"/>
      <c r="C24" s="518"/>
      <c r="D24" s="518"/>
      <c r="E24" s="518"/>
      <c r="F24" s="518"/>
      <c r="G24" s="518"/>
      <c r="H24" s="518"/>
      <c r="I24" s="518"/>
      <c r="J24" s="518"/>
    </row>
    <row r="25" spans="1:10" ht="12.75">
      <c r="A25" s="522"/>
      <c r="B25" s="518"/>
      <c r="C25" s="518"/>
      <c r="D25" s="518"/>
      <c r="E25" s="518"/>
      <c r="F25" s="518"/>
      <c r="G25" s="518"/>
      <c r="H25" s="518"/>
      <c r="I25" s="518"/>
      <c r="J25" s="518"/>
    </row>
    <row r="26" spans="1:10" ht="12.75">
      <c r="A26" s="522"/>
      <c r="B26" s="518"/>
      <c r="C26" s="518"/>
      <c r="D26" s="518"/>
      <c r="E26" s="518"/>
      <c r="F26" s="518"/>
      <c r="G26" s="518"/>
      <c r="H26" s="518"/>
      <c r="I26" s="518"/>
      <c r="J26" s="518"/>
    </row>
    <row r="27" spans="1:10" ht="12.75">
      <c r="A27" s="522"/>
      <c r="B27" s="518"/>
      <c r="C27" s="518"/>
      <c r="D27" s="518"/>
      <c r="E27" s="518"/>
      <c r="F27" s="518"/>
      <c r="G27" s="518"/>
      <c r="H27" s="518"/>
      <c r="I27" s="518"/>
      <c r="J27" s="518"/>
    </row>
    <row r="28" spans="1:10" ht="12.75">
      <c r="A28" s="522"/>
      <c r="B28" s="518"/>
      <c r="C28" s="518"/>
      <c r="D28" s="518"/>
      <c r="E28" s="518"/>
      <c r="F28" s="518"/>
      <c r="G28" s="518"/>
      <c r="H28" s="518"/>
      <c r="I28" s="518"/>
      <c r="J28" s="518"/>
    </row>
    <row r="29" spans="1:10" ht="12.75">
      <c r="A29" s="522"/>
      <c r="B29" s="518"/>
      <c r="C29" s="518"/>
      <c r="D29" s="518"/>
      <c r="E29" s="518"/>
      <c r="F29" s="518"/>
      <c r="G29" s="518"/>
      <c r="H29" s="518"/>
      <c r="I29" s="518"/>
      <c r="J29" s="518"/>
    </row>
    <row r="30" spans="1:10" ht="12.75">
      <c r="A30" s="522"/>
      <c r="B30" s="518"/>
      <c r="C30" s="518"/>
      <c r="D30" s="518"/>
      <c r="E30" s="518"/>
      <c r="F30" s="518"/>
      <c r="G30" s="518"/>
      <c r="H30" s="518"/>
      <c r="I30" s="518"/>
      <c r="J30" s="518"/>
    </row>
    <row r="31" spans="1:10" ht="12.75">
      <c r="A31" s="522"/>
      <c r="B31" s="518"/>
      <c r="C31" s="518"/>
      <c r="D31" s="518"/>
      <c r="E31" s="518"/>
      <c r="F31" s="518"/>
      <c r="G31" s="518"/>
      <c r="H31" s="518"/>
      <c r="I31" s="518"/>
      <c r="J31" s="518"/>
    </row>
    <row r="32" spans="1:10" ht="12.75">
      <c r="A32" s="522"/>
      <c r="B32" s="518"/>
      <c r="C32" s="518"/>
      <c r="D32" s="518"/>
      <c r="E32" s="518"/>
      <c r="F32" s="518"/>
      <c r="G32" s="518"/>
      <c r="H32" s="518"/>
      <c r="I32" s="518"/>
      <c r="J32" s="518"/>
    </row>
    <row r="33" spans="1:10" ht="12.75">
      <c r="A33" s="522"/>
      <c r="B33" s="518"/>
      <c r="C33" s="518"/>
      <c r="D33" s="518"/>
      <c r="E33" s="518"/>
      <c r="F33" s="518"/>
      <c r="G33" s="518"/>
      <c r="H33" s="518"/>
      <c r="I33" s="518"/>
      <c r="J33" s="518"/>
    </row>
    <row r="34" spans="1:10" ht="12.75">
      <c r="A34" s="522"/>
      <c r="B34" s="518"/>
      <c r="C34" s="518"/>
      <c r="D34" s="518"/>
      <c r="E34" s="518"/>
      <c r="F34" s="518"/>
      <c r="G34" s="518"/>
      <c r="H34" s="518"/>
      <c r="I34" s="518"/>
      <c r="J34" s="518"/>
    </row>
    <row r="35" spans="1:10" ht="12.75">
      <c r="A35" s="522"/>
      <c r="B35" s="518"/>
      <c r="C35" s="518"/>
      <c r="D35" s="518"/>
      <c r="E35" s="518"/>
      <c r="F35" s="518"/>
      <c r="G35" s="518"/>
      <c r="H35" s="518"/>
      <c r="I35" s="518"/>
      <c r="J35" s="518"/>
    </row>
    <row r="36" spans="1:10" ht="12.75">
      <c r="A36" s="522"/>
      <c r="B36" s="518"/>
      <c r="C36" s="518"/>
      <c r="D36" s="518"/>
      <c r="E36" s="518"/>
      <c r="F36" s="518"/>
      <c r="G36" s="518"/>
      <c r="H36" s="518"/>
      <c r="I36" s="518"/>
      <c r="J36" s="518"/>
    </row>
    <row r="37" spans="1:10" ht="12.75">
      <c r="A37" s="522"/>
      <c r="B37" s="518"/>
      <c r="C37" s="518"/>
      <c r="D37" s="518"/>
      <c r="E37" s="518"/>
      <c r="F37" s="518"/>
      <c r="G37" s="518"/>
      <c r="H37" s="518"/>
      <c r="I37" s="518"/>
      <c r="J37" s="518"/>
    </row>
    <row r="38" spans="1:10" ht="12.75">
      <c r="A38" s="522"/>
      <c r="B38" s="518"/>
      <c r="C38" s="518"/>
      <c r="D38" s="518"/>
      <c r="E38" s="518"/>
      <c r="F38" s="518"/>
      <c r="G38" s="518"/>
      <c r="H38" s="518"/>
      <c r="I38" s="518"/>
      <c r="J38" s="518"/>
    </row>
    <row r="39" spans="1:10" ht="12.75">
      <c r="A39" s="522"/>
      <c r="B39" s="518"/>
      <c r="C39" s="518"/>
      <c r="D39" s="518"/>
      <c r="E39" s="518"/>
      <c r="F39" s="518"/>
      <c r="G39" s="518"/>
      <c r="H39" s="518"/>
      <c r="I39" s="518"/>
      <c r="J39" s="518"/>
    </row>
    <row r="40" spans="1:10" ht="12.75">
      <c r="A40" s="522"/>
      <c r="B40" s="518"/>
      <c r="C40" s="518"/>
      <c r="D40" s="518"/>
      <c r="E40" s="518"/>
      <c r="F40" s="518"/>
      <c r="G40" s="518"/>
      <c r="H40" s="518"/>
      <c r="I40" s="518"/>
      <c r="J40" s="518"/>
    </row>
    <row r="41" spans="1:10" ht="12.75">
      <c r="A41" s="522"/>
      <c r="B41" s="518"/>
      <c r="C41" s="518"/>
      <c r="D41" s="518"/>
      <c r="E41" s="518"/>
      <c r="F41" s="518"/>
      <c r="G41" s="518"/>
      <c r="H41" s="518"/>
      <c r="I41" s="518"/>
      <c r="J41" s="518"/>
    </row>
    <row r="42" spans="1:10" ht="12.75">
      <c r="A42" s="522"/>
      <c r="B42" s="518"/>
      <c r="C42" s="518"/>
      <c r="D42" s="518"/>
      <c r="E42" s="518"/>
      <c r="F42" s="518"/>
      <c r="G42" s="518"/>
      <c r="H42" s="518"/>
      <c r="I42" s="518"/>
      <c r="J42" s="518"/>
    </row>
    <row r="43" spans="1:10" ht="12.75">
      <c r="A43" s="522"/>
      <c r="B43" s="518"/>
      <c r="C43" s="518"/>
      <c r="D43" s="518"/>
      <c r="E43" s="518"/>
      <c r="F43" s="518"/>
      <c r="G43" s="518"/>
      <c r="H43" s="518"/>
      <c r="I43" s="518"/>
      <c r="J43" s="518"/>
    </row>
    <row r="44" spans="1:10" ht="12.75">
      <c r="A44" s="522"/>
      <c r="B44" s="518"/>
      <c r="C44" s="518"/>
      <c r="D44" s="518"/>
      <c r="E44" s="518"/>
      <c r="F44" s="518"/>
      <c r="G44" s="518"/>
      <c r="H44" s="518"/>
      <c r="I44" s="518"/>
      <c r="J44" s="518"/>
    </row>
    <row r="45" spans="1:10" ht="12.75">
      <c r="A45" s="522"/>
      <c r="B45" s="518"/>
      <c r="C45" s="518"/>
      <c r="D45" s="518"/>
      <c r="E45" s="518"/>
      <c r="F45" s="518"/>
      <c r="G45" s="518"/>
      <c r="H45" s="518"/>
      <c r="I45" s="518"/>
      <c r="J45" s="518"/>
    </row>
    <row r="46" spans="1:10" ht="12.75">
      <c r="A46" s="522"/>
      <c r="B46" s="518"/>
      <c r="C46" s="518"/>
      <c r="D46" s="518"/>
      <c r="E46" s="518"/>
      <c r="F46" s="518"/>
      <c r="G46" s="518"/>
      <c r="H46" s="518"/>
      <c r="I46" s="518"/>
      <c r="J46" s="518"/>
    </row>
    <row r="47" spans="1:10" ht="12.75">
      <c r="A47" s="522"/>
      <c r="B47" s="518"/>
      <c r="C47" s="518"/>
      <c r="D47" s="518"/>
      <c r="E47" s="518"/>
      <c r="F47" s="518"/>
      <c r="G47" s="518"/>
      <c r="H47" s="518"/>
      <c r="I47" s="518"/>
      <c r="J47" s="518"/>
    </row>
    <row r="48" spans="1:10" ht="12.75">
      <c r="A48" s="522"/>
      <c r="B48" s="518"/>
      <c r="C48" s="518"/>
      <c r="D48" s="518"/>
      <c r="E48" s="518"/>
      <c r="F48" s="518"/>
      <c r="G48" s="518"/>
      <c r="H48" s="518"/>
      <c r="I48" s="518"/>
      <c r="J48" s="518"/>
    </row>
    <row r="49" spans="1:10" ht="12.75">
      <c r="A49" s="522"/>
      <c r="B49" s="518"/>
      <c r="C49" s="518"/>
      <c r="D49" s="518"/>
      <c r="E49" s="518"/>
      <c r="F49" s="518"/>
      <c r="G49" s="518"/>
      <c r="H49" s="518"/>
      <c r="I49" s="518"/>
      <c r="J49" s="518"/>
    </row>
    <row r="50" spans="1:10" ht="12.75">
      <c r="A50" s="522"/>
      <c r="B50" s="518"/>
      <c r="C50" s="518"/>
      <c r="D50" s="518"/>
      <c r="E50" s="518"/>
      <c r="F50" s="518"/>
      <c r="G50" s="518"/>
      <c r="H50" s="518"/>
      <c r="I50" s="518"/>
      <c r="J50" s="518"/>
    </row>
    <row r="51" spans="1:10" ht="12.75">
      <c r="A51" s="522"/>
      <c r="B51" s="518"/>
      <c r="C51" s="518"/>
      <c r="D51" s="518"/>
      <c r="E51" s="518"/>
      <c r="F51" s="518"/>
      <c r="G51" s="518"/>
      <c r="H51" s="518"/>
      <c r="I51" s="518"/>
      <c r="J51" s="518"/>
    </row>
    <row r="52" spans="1:10" ht="12.75">
      <c r="A52" s="522"/>
      <c r="B52" s="518"/>
      <c r="C52" s="518"/>
      <c r="D52" s="518"/>
      <c r="E52" s="518"/>
      <c r="F52" s="518"/>
      <c r="G52" s="518"/>
      <c r="H52" s="518"/>
      <c r="I52" s="518"/>
      <c r="J52" s="518"/>
    </row>
    <row r="53" spans="1:10" ht="12.75">
      <c r="A53" s="522"/>
      <c r="B53" s="518"/>
      <c r="C53" s="518"/>
      <c r="D53" s="518"/>
      <c r="E53" s="518"/>
      <c r="F53" s="518"/>
      <c r="G53" s="518"/>
      <c r="H53" s="518"/>
      <c r="I53" s="518"/>
      <c r="J53" s="518"/>
    </row>
    <row r="54" spans="1:10" ht="12.75">
      <c r="A54" s="522"/>
      <c r="B54" s="518"/>
      <c r="C54" s="518"/>
      <c r="D54" s="518"/>
      <c r="E54" s="518"/>
      <c r="F54" s="518"/>
      <c r="G54" s="518"/>
      <c r="H54" s="518"/>
      <c r="I54" s="518"/>
      <c r="J54" s="518"/>
    </row>
    <row r="55" spans="1:10" ht="12.75">
      <c r="A55" s="522"/>
      <c r="B55" s="518"/>
      <c r="C55" s="518"/>
      <c r="D55" s="518"/>
      <c r="E55" s="518"/>
      <c r="F55" s="518"/>
      <c r="G55" s="518"/>
      <c r="H55" s="518"/>
      <c r="I55" s="518"/>
      <c r="J55" s="518"/>
    </row>
    <row r="56" spans="1:10" ht="12.75">
      <c r="A56" s="522"/>
      <c r="B56" s="518"/>
      <c r="C56" s="518"/>
      <c r="D56" s="518"/>
      <c r="E56" s="518"/>
      <c r="F56" s="518"/>
      <c r="G56" s="518"/>
      <c r="H56" s="518"/>
      <c r="I56" s="518"/>
      <c r="J56" s="518"/>
    </row>
    <row r="57" spans="1:10" ht="12.75">
      <c r="A57" s="522"/>
      <c r="B57" s="518"/>
      <c r="C57" s="518"/>
      <c r="D57" s="518"/>
      <c r="E57" s="518"/>
      <c r="F57" s="518"/>
      <c r="G57" s="518"/>
      <c r="H57" s="518"/>
      <c r="I57" s="518"/>
      <c r="J57" s="518"/>
    </row>
    <row r="58" spans="1:10" ht="12.75">
      <c r="A58" s="522"/>
      <c r="B58" s="518"/>
      <c r="C58" s="518"/>
      <c r="D58" s="518"/>
      <c r="E58" s="518"/>
      <c r="F58" s="518"/>
      <c r="G58" s="518"/>
      <c r="H58" s="518"/>
      <c r="I58" s="518"/>
      <c r="J58" s="518"/>
    </row>
    <row r="59" spans="1:10" ht="12.75">
      <c r="A59" s="522"/>
      <c r="B59" s="518"/>
      <c r="C59" s="518"/>
      <c r="D59" s="518"/>
      <c r="E59" s="518"/>
      <c r="F59" s="518"/>
      <c r="G59" s="518"/>
      <c r="H59" s="518"/>
      <c r="I59" s="518"/>
      <c r="J59" s="518"/>
    </row>
    <row r="60" spans="1:10" ht="12.75">
      <c r="A60" s="522"/>
      <c r="B60" s="518"/>
      <c r="C60" s="518"/>
      <c r="D60" s="518"/>
      <c r="E60" s="518"/>
      <c r="F60" s="518"/>
      <c r="G60" s="518"/>
      <c r="H60" s="518"/>
      <c r="I60" s="518"/>
      <c r="J60" s="518"/>
    </row>
    <row r="61" spans="1:10" ht="12.75">
      <c r="A61" s="522"/>
      <c r="B61" s="518"/>
      <c r="C61" s="518"/>
      <c r="D61" s="518"/>
      <c r="E61" s="518"/>
      <c r="F61" s="518"/>
      <c r="G61" s="518"/>
      <c r="H61" s="518"/>
      <c r="I61" s="518"/>
      <c r="J61" s="518"/>
    </row>
    <row r="62" spans="1:10" ht="12.75">
      <c r="A62" s="522"/>
      <c r="B62" s="518"/>
      <c r="C62" s="518"/>
      <c r="D62" s="518"/>
      <c r="E62" s="518"/>
      <c r="F62" s="518"/>
      <c r="G62" s="518"/>
      <c r="H62" s="518"/>
      <c r="I62" s="518"/>
      <c r="J62" s="518"/>
    </row>
    <row r="63" spans="1:10" ht="12.75">
      <c r="A63" s="522"/>
      <c r="B63" s="518"/>
      <c r="C63" s="518"/>
      <c r="D63" s="518"/>
      <c r="E63" s="518"/>
      <c r="F63" s="518"/>
      <c r="G63" s="518"/>
      <c r="H63" s="518"/>
      <c r="I63" s="518"/>
      <c r="J63" s="518"/>
    </row>
    <row r="64" spans="1:10" ht="12.75">
      <c r="A64" s="522"/>
      <c r="B64" s="518"/>
      <c r="C64" s="518"/>
      <c r="D64" s="518"/>
      <c r="E64" s="518"/>
      <c r="F64" s="518"/>
      <c r="G64" s="518"/>
      <c r="H64" s="518"/>
      <c r="I64" s="518"/>
      <c r="J64" s="518"/>
    </row>
    <row r="65" spans="1:10" ht="12.75">
      <c r="A65" s="522"/>
      <c r="B65" s="518"/>
      <c r="C65" s="518"/>
      <c r="D65" s="518"/>
      <c r="E65" s="518"/>
      <c r="F65" s="518"/>
      <c r="G65" s="518"/>
      <c r="H65" s="518"/>
      <c r="I65" s="518"/>
      <c r="J65" s="518"/>
    </row>
    <row r="66" spans="1:10" ht="12.75">
      <c r="A66" s="522"/>
      <c r="B66" s="518"/>
      <c r="C66" s="518"/>
      <c r="D66" s="518"/>
      <c r="E66" s="518"/>
      <c r="F66" s="518"/>
      <c r="G66" s="518"/>
      <c r="H66" s="518"/>
      <c r="I66" s="518"/>
      <c r="J66" s="518"/>
    </row>
    <row r="67" spans="1:10" ht="12.75">
      <c r="A67" s="523" t="s">
        <v>205</v>
      </c>
      <c r="B67" s="524">
        <f t="shared" ref="B67:J67" si="0">AVERAGE(B17:B66)</f>
        <v>5.98</v>
      </c>
      <c r="C67" s="524" t="e">
        <f t="shared" si="0"/>
        <v>#DIV/0!</v>
      </c>
      <c r="D67" s="524" t="e">
        <f t="shared" si="0"/>
        <v>#DIV/0!</v>
      </c>
      <c r="E67" s="524" t="e">
        <f t="shared" si="0"/>
        <v>#DIV/0!</v>
      </c>
      <c r="F67" s="524" t="e">
        <f t="shared" si="0"/>
        <v>#DIV/0!</v>
      </c>
      <c r="G67" s="524" t="e">
        <f t="shared" si="0"/>
        <v>#DIV/0!</v>
      </c>
      <c r="H67" s="524" t="e">
        <f t="shared" si="0"/>
        <v>#DIV/0!</v>
      </c>
      <c r="I67" s="524" t="e">
        <f t="shared" ref="I67" si="1">AVERAGE(I17:I66)</f>
        <v>#DIV/0!</v>
      </c>
      <c r="J67" s="524" t="e">
        <f t="shared" si="0"/>
        <v>#DIV/0!</v>
      </c>
    </row>
    <row r="68" spans="1:10" ht="12.75">
      <c r="A68" s="523" t="s">
        <v>206</v>
      </c>
      <c r="B68" s="525">
        <f t="shared" ref="B68" si="2">MIN(B17:B66)</f>
        <v>5.98</v>
      </c>
      <c r="C68" s="525">
        <f t="shared" ref="C68:J68" si="3">MIN(C17:C66)</f>
        <v>0</v>
      </c>
      <c r="D68" s="525">
        <f t="shared" si="3"/>
        <v>0</v>
      </c>
      <c r="E68" s="525">
        <f t="shared" si="3"/>
        <v>0</v>
      </c>
      <c r="F68" s="525">
        <f t="shared" si="3"/>
        <v>0</v>
      </c>
      <c r="G68" s="525">
        <f t="shared" si="3"/>
        <v>0</v>
      </c>
      <c r="H68" s="525">
        <f t="shared" si="3"/>
        <v>0</v>
      </c>
      <c r="I68" s="525">
        <f t="shared" si="3"/>
        <v>0</v>
      </c>
      <c r="J68" s="525">
        <f t="shared" si="3"/>
        <v>0</v>
      </c>
    </row>
    <row r="69" spans="1:10" ht="12.75">
      <c r="A69" s="523" t="s">
        <v>207</v>
      </c>
      <c r="B69" s="525">
        <f t="shared" ref="B69" si="4">MAX(B17:B66)</f>
        <v>5.98</v>
      </c>
      <c r="C69" s="525">
        <f t="shared" ref="C69:J69" si="5">MAX(C17:C66)</f>
        <v>0</v>
      </c>
      <c r="D69" s="525">
        <f t="shared" si="5"/>
        <v>0</v>
      </c>
      <c r="E69" s="525">
        <f t="shared" si="5"/>
        <v>0</v>
      </c>
      <c r="F69" s="525">
        <f t="shared" si="5"/>
        <v>0</v>
      </c>
      <c r="G69" s="525">
        <f t="shared" si="5"/>
        <v>0</v>
      </c>
      <c r="H69" s="525">
        <f t="shared" si="5"/>
        <v>0</v>
      </c>
      <c r="I69" s="525">
        <f t="shared" si="5"/>
        <v>0</v>
      </c>
      <c r="J69" s="525">
        <f t="shared" si="5"/>
        <v>0</v>
      </c>
    </row>
    <row r="70" spans="1:10" ht="12.75"/>
    <row r="71" spans="1:10" ht="12.75"/>
    <row r="72" spans="1:10" ht="12.75"/>
    <row r="73" spans="1:10" ht="12.75"/>
    <row r="74" spans="1:10" ht="12.75"/>
    <row r="75" spans="1:10" ht="12.75"/>
    <row r="76" spans="1:10" ht="12.75"/>
    <row r="77" spans="1:10" ht="12.75"/>
    <row r="78" spans="1:10" ht="12.75"/>
    <row r="79" spans="1:10" ht="12.75"/>
    <row r="80" spans="1:1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spans="1:7" ht="12.75"/>
    <row r="114" spans="1:7" ht="12.75"/>
    <row r="115" spans="1:7" ht="12.75"/>
    <row r="116" spans="1:7" ht="12.75"/>
    <row r="117" spans="1:7" ht="12.75"/>
    <row r="118" spans="1:7" ht="12.75">
      <c r="A118" s="88"/>
      <c r="B118" s="89"/>
      <c r="C118" s="89"/>
      <c r="D118" s="90"/>
      <c r="E118" s="91"/>
      <c r="F118" s="91"/>
      <c r="G118" s="91"/>
    </row>
    <row r="119" spans="1:7" ht="12.75">
      <c r="A119" s="88"/>
      <c r="B119" s="89"/>
      <c r="C119" s="89"/>
      <c r="D119" s="90"/>
      <c r="E119" s="91"/>
      <c r="F119" s="91"/>
      <c r="G119" s="91"/>
    </row>
    <row r="120" spans="1:7" ht="12.75">
      <c r="A120" s="88"/>
      <c r="B120" s="89"/>
      <c r="C120" s="89"/>
      <c r="D120" s="90"/>
      <c r="E120" s="91"/>
      <c r="F120" s="91"/>
      <c r="G120" s="91"/>
    </row>
    <row r="121" spans="1:7" ht="12.75">
      <c r="A121" s="88"/>
      <c r="B121" s="89"/>
      <c r="C121" s="89"/>
      <c r="D121" s="90"/>
      <c r="E121" s="91"/>
      <c r="F121" s="91"/>
      <c r="G121" s="91"/>
    </row>
    <row r="122" spans="1:7" ht="12.75">
      <c r="A122" s="88"/>
      <c r="B122" s="89"/>
      <c r="C122" s="89"/>
      <c r="D122" s="90"/>
      <c r="E122" s="91"/>
      <c r="F122" s="91"/>
      <c r="G122" s="91"/>
    </row>
    <row r="123" spans="1:7" ht="12.75">
      <c r="A123" s="88"/>
      <c r="B123" s="89"/>
      <c r="C123" s="89"/>
      <c r="D123" s="90"/>
      <c r="E123" s="91"/>
      <c r="F123" s="91"/>
      <c r="G123" s="91"/>
    </row>
    <row r="124" spans="1:7" ht="12.75">
      <c r="A124" s="88"/>
      <c r="B124" s="89"/>
      <c r="C124" s="89"/>
      <c r="D124" s="90"/>
      <c r="E124" s="91"/>
      <c r="F124" s="91"/>
      <c r="G124" s="91"/>
    </row>
    <row r="125" spans="1:7" ht="12.75">
      <c r="A125" s="88"/>
      <c r="B125" s="89"/>
      <c r="C125" s="89"/>
      <c r="D125" s="90"/>
      <c r="E125" s="91"/>
      <c r="F125" s="91"/>
      <c r="G125" s="91"/>
    </row>
    <row r="126" spans="1:7" ht="12.75">
      <c r="A126" s="88"/>
      <c r="B126" s="89"/>
      <c r="C126" s="89"/>
      <c r="D126" s="90"/>
      <c r="E126" s="91"/>
      <c r="F126" s="91"/>
      <c r="G126" s="91"/>
    </row>
    <row r="127" spans="1:7" ht="12.75">
      <c r="A127" s="88"/>
      <c r="B127" s="89"/>
      <c r="C127" s="89"/>
      <c r="D127" s="90"/>
      <c r="E127" s="91"/>
      <c r="F127" s="91"/>
      <c r="G127" s="91"/>
    </row>
    <row r="128" spans="1:7" ht="12.75">
      <c r="A128" s="88"/>
      <c r="B128" s="89"/>
      <c r="C128" s="89"/>
      <c r="D128" s="90"/>
      <c r="E128" s="91"/>
      <c r="F128" s="91"/>
      <c r="G128" s="91"/>
    </row>
    <row r="129" spans="1:7" ht="12.75">
      <c r="A129" s="88"/>
      <c r="B129" s="89"/>
      <c r="C129" s="89"/>
      <c r="D129" s="90"/>
      <c r="E129" s="91"/>
      <c r="F129" s="91"/>
      <c r="G129" s="91"/>
    </row>
    <row r="130" spans="1:7" ht="12.75">
      <c r="A130" s="88"/>
      <c r="B130" s="89"/>
      <c r="C130" s="89"/>
      <c r="D130" s="90"/>
      <c r="E130" s="91"/>
      <c r="F130" s="91"/>
      <c r="G130" s="91"/>
    </row>
    <row r="131" spans="1:7" ht="12.75">
      <c r="A131" s="88"/>
      <c r="B131" s="89"/>
      <c r="C131" s="89"/>
      <c r="D131" s="90"/>
      <c r="E131" s="91"/>
      <c r="F131" s="91"/>
      <c r="G131" s="91"/>
    </row>
    <row r="132" spans="1:7" ht="12.75">
      <c r="A132" s="88"/>
      <c r="B132" s="89"/>
      <c r="C132" s="89"/>
      <c r="D132" s="90"/>
      <c r="E132" s="91"/>
      <c r="F132" s="91"/>
      <c r="G132" s="91"/>
    </row>
    <row r="133" spans="1:7" ht="12.75"/>
    <row r="134" spans="1:7" ht="12.75"/>
    <row r="135" spans="1:7" ht="12.75"/>
    <row r="136" spans="1:7" ht="12.75"/>
    <row r="137" spans="1:7" ht="12.75"/>
    <row r="138" spans="1:7" ht="12.75"/>
    <row r="139" spans="1:7" ht="12.75"/>
    <row r="140" spans="1:7" ht="12.75"/>
    <row r="141" spans="1:7" ht="12.75"/>
    <row r="142" spans="1:7" ht="12.75"/>
    <row r="143" spans="1:7" ht="12.75"/>
    <row r="144" spans="1:7" ht="12.75"/>
    <row r="145" ht="12.75"/>
    <row r="146" ht="12.75"/>
    <row r="147" ht="12.75"/>
    <row r="148" ht="12.75"/>
    <row r="149" ht="12.75"/>
    <row r="150" ht="12.75"/>
    <row r="151" ht="12.75"/>
    <row r="152" ht="12.75"/>
    <row r="153" ht="12.75"/>
    <row r="154" ht="12.75"/>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9" priority="66" stopIfTrue="1" operator="between">
      <formula>B$11</formula>
      <formula>B$12</formula>
    </cfRule>
    <cfRule type="cellIs" dxfId="58" priority="67" stopIfTrue="1" operator="equal">
      <formula>B$11</formula>
    </cfRule>
    <cfRule type="cellIs" dxfId="57" priority="68" stopIfTrue="1" operator="equal">
      <formula>B$12</formula>
    </cfRule>
    <cfRule type="cellIs" dxfId="56" priority="69" stopIfTrue="1" operator="lessThan">
      <formula>B$12</formula>
    </cfRule>
    <cfRule type="cellIs" dxfId="55" priority="70" operator="greaterThan">
      <formula>B$11</formula>
    </cfRule>
  </conditionalFormatting>
  <conditionalFormatting sqref="B68:J68">
    <cfRule type="cellIs" dxfId="54" priority="57" stopIfTrue="1" operator="between">
      <formula>$B$12</formula>
      <formula>$B$11</formula>
    </cfRule>
    <cfRule type="cellIs" dxfId="53" priority="63" stopIfTrue="1" operator="equal">
      <formula>$B$12</formula>
    </cfRule>
    <cfRule type="cellIs" dxfId="52" priority="65" operator="lessThan">
      <formula>$B$12</formula>
    </cfRule>
  </conditionalFormatting>
  <conditionalFormatting sqref="B69:J69">
    <cfRule type="cellIs" dxfId="51" priority="58" stopIfTrue="1" operator="between">
      <formula>$B$11</formula>
      <formula>$B$12</formula>
    </cfRule>
    <cfRule type="cellIs" dxfId="50" priority="59" stopIfTrue="1" operator="equal">
      <formula>$B$12</formula>
    </cfRule>
    <cfRule type="cellIs" dxfId="49" priority="62" operator="greaterThan">
      <formula>$B$11</formula>
    </cfRule>
  </conditionalFormatting>
  <conditionalFormatting sqref="C17:C66">
    <cfRule type="cellIs" dxfId="48" priority="29" operator="greaterThan">
      <formula>$C$12</formula>
    </cfRule>
    <cfRule type="cellIs" dxfId="47" priority="30" operator="lessThan">
      <formula>$C$11</formula>
    </cfRule>
    <cfRule type="cellIs" dxfId="46" priority="31" operator="lessThanOrEqual">
      <formula>$C$12</formula>
    </cfRule>
    <cfRule type="cellIs" dxfId="45" priority="32" operator="greaterThanOrEqual">
      <formula>$C$11</formula>
    </cfRule>
  </conditionalFormatting>
  <conditionalFormatting sqref="D17:D66">
    <cfRule type="cellIs" dxfId="44" priority="25" operator="greaterThan">
      <formula>$D$12</formula>
    </cfRule>
    <cfRule type="cellIs" dxfId="43" priority="26" operator="lessThan">
      <formula>$D$11</formula>
    </cfRule>
    <cfRule type="cellIs" dxfId="42" priority="27" operator="lessThanOrEqual">
      <formula>$D$12</formula>
    </cfRule>
    <cfRule type="cellIs" dxfId="41" priority="28" operator="greaterThanOrEqual">
      <formula>$D$11</formula>
    </cfRule>
  </conditionalFormatting>
  <conditionalFormatting sqref="E17:E66">
    <cfRule type="cellIs" dxfId="40" priority="21" operator="greaterThan">
      <formula>$E$12</formula>
    </cfRule>
    <cfRule type="cellIs" dxfId="39" priority="22" operator="lessThan">
      <formula>$E$11</formula>
    </cfRule>
    <cfRule type="cellIs" dxfId="38" priority="23" operator="lessThanOrEqual">
      <formula>$E$12</formula>
    </cfRule>
    <cfRule type="cellIs" dxfId="37" priority="24" operator="greaterThanOrEqual">
      <formula>$E$11</formula>
    </cfRule>
  </conditionalFormatting>
  <conditionalFormatting sqref="F17:F66">
    <cfRule type="cellIs" dxfId="36" priority="17" operator="greaterThan">
      <formula>$F$12</formula>
    </cfRule>
    <cfRule type="cellIs" dxfId="35" priority="18" operator="lessThan">
      <formula>$F$11</formula>
    </cfRule>
    <cfRule type="cellIs" dxfId="34" priority="19" operator="lessThanOrEqual">
      <formula>$F$12</formula>
    </cfRule>
    <cfRule type="cellIs" dxfId="33" priority="20" operator="greaterThanOrEqual">
      <formula>$F$11</formula>
    </cfRule>
  </conditionalFormatting>
  <conditionalFormatting sqref="G17:G66">
    <cfRule type="cellIs" dxfId="32" priority="13" operator="greaterThan">
      <formula>$G$12</formula>
    </cfRule>
    <cfRule type="cellIs" dxfId="31" priority="14" operator="lessThan">
      <formula>$G$11</formula>
    </cfRule>
    <cfRule type="cellIs" dxfId="30" priority="15" operator="lessThanOrEqual">
      <formula>$G$12</formula>
    </cfRule>
    <cfRule type="cellIs" dxfId="29" priority="16" operator="greaterThanOrEqual">
      <formula>$G$11</formula>
    </cfRule>
  </conditionalFormatting>
  <conditionalFormatting sqref="H17:H66">
    <cfRule type="cellIs" dxfId="28" priority="9" operator="greaterThan">
      <formula>$H$12</formula>
    </cfRule>
    <cfRule type="cellIs" dxfId="27" priority="10" operator="lessThan">
      <formula>$H$11</formula>
    </cfRule>
    <cfRule type="cellIs" dxfId="26" priority="11" operator="lessThanOrEqual">
      <formula>$H$12</formula>
    </cfRule>
    <cfRule type="cellIs" dxfId="25" priority="12" operator="greaterThanOrEqual">
      <formula>$H$11</formula>
    </cfRule>
  </conditionalFormatting>
  <conditionalFormatting sqref="I17:I66">
    <cfRule type="cellIs" dxfId="24" priority="5" operator="greaterThan">
      <formula>$I$12</formula>
    </cfRule>
    <cfRule type="cellIs" dxfId="23" priority="6" operator="lessThan">
      <formula>$I$11</formula>
    </cfRule>
    <cfRule type="cellIs" dxfId="22" priority="7" operator="lessThanOrEqual">
      <formula>$I$12</formula>
    </cfRule>
    <cfRule type="cellIs" dxfId="21" priority="8" operator="greaterThanOrEqual">
      <formula>$I$11</formula>
    </cfRule>
  </conditionalFormatting>
  <conditionalFormatting sqref="J17:J66">
    <cfRule type="cellIs" dxfId="20" priority="1" operator="greaterThan">
      <formula>$J$12</formula>
    </cfRule>
    <cfRule type="cellIs" dxfId="19" priority="2" operator="lessThan">
      <formula>$J$11</formula>
    </cfRule>
    <cfRule type="cellIs" dxfId="18" priority="3" operator="lessThanOrEqual">
      <formula>$J$12</formula>
    </cfRule>
    <cfRule type="cellIs" dxfId="17" priority="4" operator="greaterThanOrEqual">
      <formula>$J$11</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2.75" zeroHeight="1"/>
  <cols>
    <col min="1" max="1" width="26.5703125" style="46" customWidth="1"/>
    <col min="2" max="2" width="14.85546875" style="46" customWidth="1"/>
    <col min="3" max="6" width="29.140625" style="46" bestFit="1" customWidth="1"/>
    <col min="7" max="10" width="32.5703125" style="46" customWidth="1"/>
    <col min="11" max="234" width="9.140625" style="46" customWidth="1"/>
    <col min="235" max="235" width="5.5703125" style="46" customWidth="1"/>
    <col min="236" max="236" width="30.5703125" style="46" customWidth="1"/>
    <col min="237" max="238" width="6.5703125" style="46" customWidth="1"/>
    <col min="239" max="239" width="40.5703125" style="46" customWidth="1"/>
    <col min="240" max="240" width="6.5703125" style="46" customWidth="1"/>
    <col min="241" max="241" width="9.140625" style="46" customWidth="1"/>
    <col min="242" max="251" width="9.5703125" style="46" customWidth="1"/>
    <col min="252" max="252" width="1.5703125" style="46" customWidth="1"/>
    <col min="253" max="490" width="0" style="46" hidden="1"/>
    <col min="491" max="491" width="5.5703125" style="46" customWidth="1"/>
    <col min="492" max="492" width="30.5703125" style="46" customWidth="1"/>
    <col min="493" max="494" width="6.5703125" style="46" customWidth="1"/>
    <col min="495" max="495" width="40.5703125" style="46" customWidth="1"/>
    <col min="496" max="496" width="6.5703125" style="46" customWidth="1"/>
    <col min="497" max="497" width="9.140625" style="46" customWidth="1"/>
    <col min="498" max="507" width="9.5703125" style="46" customWidth="1"/>
    <col min="508" max="508" width="1.5703125" style="46" customWidth="1"/>
    <col min="509" max="746" width="0" style="46" hidden="1"/>
    <col min="747" max="747" width="5.5703125" style="46" customWidth="1"/>
    <col min="748" max="748" width="30.5703125" style="46" customWidth="1"/>
    <col min="749" max="750" width="6.5703125" style="46" customWidth="1"/>
    <col min="751" max="751" width="40.5703125" style="46" customWidth="1"/>
    <col min="752" max="752" width="6.5703125" style="46" customWidth="1"/>
    <col min="753" max="753" width="9.140625" style="46" customWidth="1"/>
    <col min="754" max="763" width="9.5703125" style="46" customWidth="1"/>
    <col min="764" max="764" width="1.5703125" style="46" customWidth="1"/>
    <col min="765" max="1002" width="0" style="46" hidden="1"/>
    <col min="1003" max="1003" width="5.5703125" style="46" customWidth="1"/>
    <col min="1004" max="1004" width="30.5703125" style="46" customWidth="1"/>
    <col min="1005" max="1006" width="6.5703125" style="46" customWidth="1"/>
    <col min="1007" max="1007" width="40.5703125" style="46" customWidth="1"/>
    <col min="1008" max="1008" width="6.5703125" style="46" customWidth="1"/>
    <col min="1009" max="1009" width="9.140625" style="46" customWidth="1"/>
    <col min="1010" max="1019" width="9.5703125" style="46" customWidth="1"/>
    <col min="1020" max="1020" width="1.5703125" style="46" customWidth="1"/>
    <col min="1021" max="1258" width="0" style="46" hidden="1"/>
    <col min="1259" max="1259" width="5.5703125" style="46" customWidth="1"/>
    <col min="1260" max="1260" width="30.5703125" style="46" customWidth="1"/>
    <col min="1261" max="1262" width="6.5703125" style="46" customWidth="1"/>
    <col min="1263" max="1263" width="40.5703125" style="46" customWidth="1"/>
    <col min="1264" max="1264" width="6.5703125" style="46" customWidth="1"/>
    <col min="1265" max="1265" width="9.140625" style="46" customWidth="1"/>
    <col min="1266" max="1275" width="9.5703125" style="46" customWidth="1"/>
    <col min="1276" max="1276" width="1.5703125" style="46" customWidth="1"/>
    <col min="1277" max="1514" width="0" style="46" hidden="1"/>
    <col min="1515" max="1515" width="5.5703125" style="46" customWidth="1"/>
    <col min="1516" max="1516" width="30.5703125" style="46" customWidth="1"/>
    <col min="1517" max="1518" width="6.5703125" style="46" customWidth="1"/>
    <col min="1519" max="1519" width="40.5703125" style="46" customWidth="1"/>
    <col min="1520" max="1520" width="6.5703125" style="46" customWidth="1"/>
    <col min="1521" max="1521" width="9.140625" style="46" customWidth="1"/>
    <col min="1522" max="1531" width="9.5703125" style="46" customWidth="1"/>
    <col min="1532" max="1532" width="1.5703125" style="46" customWidth="1"/>
    <col min="1533" max="1770" width="0" style="46" hidden="1"/>
    <col min="1771" max="1771" width="5.5703125" style="46" customWidth="1"/>
    <col min="1772" max="1772" width="30.5703125" style="46" customWidth="1"/>
    <col min="1773" max="1774" width="6.5703125" style="46" customWidth="1"/>
    <col min="1775" max="1775" width="40.5703125" style="46" customWidth="1"/>
    <col min="1776" max="1776" width="6.5703125" style="46" customWidth="1"/>
    <col min="1777" max="1777" width="9.140625" style="46" customWidth="1"/>
    <col min="1778" max="1787" width="9.5703125" style="46" customWidth="1"/>
    <col min="1788" max="1788" width="1.5703125" style="46" customWidth="1"/>
    <col min="1789" max="2026" width="0" style="46" hidden="1"/>
    <col min="2027" max="2027" width="5.5703125" style="46" customWidth="1"/>
    <col min="2028" max="2028" width="30.5703125" style="46" customWidth="1"/>
    <col min="2029" max="2030" width="6.5703125" style="46" customWidth="1"/>
    <col min="2031" max="2031" width="40.5703125" style="46" customWidth="1"/>
    <col min="2032" max="2032" width="6.5703125" style="46" customWidth="1"/>
    <col min="2033" max="2033" width="9.140625" style="46" customWidth="1"/>
    <col min="2034" max="2043" width="9.5703125" style="46" customWidth="1"/>
    <col min="2044" max="2044" width="1.5703125" style="46" customWidth="1"/>
    <col min="2045" max="2282" width="0" style="46" hidden="1"/>
    <col min="2283" max="2283" width="5.5703125" style="46" customWidth="1"/>
    <col min="2284" max="2284" width="30.5703125" style="46" customWidth="1"/>
    <col min="2285" max="2286" width="6.5703125" style="46" customWidth="1"/>
    <col min="2287" max="2287" width="40.5703125" style="46" customWidth="1"/>
    <col min="2288" max="2288" width="6.5703125" style="46" customWidth="1"/>
    <col min="2289" max="2289" width="9.140625" style="46" customWidth="1"/>
    <col min="2290" max="2299" width="9.5703125" style="46" customWidth="1"/>
    <col min="2300" max="2300" width="1.5703125" style="46" customWidth="1"/>
    <col min="2301" max="2538" width="0" style="46" hidden="1"/>
    <col min="2539" max="2539" width="5.5703125" style="46" customWidth="1"/>
    <col min="2540" max="2540" width="30.5703125" style="46" customWidth="1"/>
    <col min="2541" max="2542" width="6.5703125" style="46" customWidth="1"/>
    <col min="2543" max="2543" width="40.5703125" style="46" customWidth="1"/>
    <col min="2544" max="2544" width="6.5703125" style="46" customWidth="1"/>
    <col min="2545" max="2545" width="9.140625" style="46" customWidth="1"/>
    <col min="2546" max="2555" width="9.5703125" style="46" customWidth="1"/>
    <col min="2556" max="2556" width="1.5703125" style="46" customWidth="1"/>
    <col min="2557" max="2794" width="0" style="46" hidden="1"/>
    <col min="2795" max="2795" width="5.5703125" style="46" customWidth="1"/>
    <col min="2796" max="2796" width="30.5703125" style="46" customWidth="1"/>
    <col min="2797" max="2798" width="6.5703125" style="46" customWidth="1"/>
    <col min="2799" max="2799" width="40.5703125" style="46" customWidth="1"/>
    <col min="2800" max="2800" width="6.5703125" style="46" customWidth="1"/>
    <col min="2801" max="2801" width="9.140625" style="46" customWidth="1"/>
    <col min="2802" max="2811" width="9.5703125" style="46" customWidth="1"/>
    <col min="2812" max="2812" width="1.5703125" style="46" customWidth="1"/>
    <col min="2813" max="3050" width="0" style="46" hidden="1"/>
    <col min="3051" max="3051" width="5.5703125" style="46" customWidth="1"/>
    <col min="3052" max="3052" width="30.5703125" style="46" customWidth="1"/>
    <col min="3053" max="3054" width="6.5703125" style="46" customWidth="1"/>
    <col min="3055" max="3055" width="40.5703125" style="46" customWidth="1"/>
    <col min="3056" max="3056" width="6.5703125" style="46" customWidth="1"/>
    <col min="3057" max="3057" width="9.140625" style="46" customWidth="1"/>
    <col min="3058" max="3067" width="9.5703125" style="46" customWidth="1"/>
    <col min="3068" max="3068" width="1.5703125" style="46" customWidth="1"/>
    <col min="3069" max="3306" width="0" style="46" hidden="1"/>
    <col min="3307" max="3307" width="5.5703125" style="46" customWidth="1"/>
    <col min="3308" max="3308" width="30.5703125" style="46" customWidth="1"/>
    <col min="3309" max="3310" width="6.5703125" style="46" customWidth="1"/>
    <col min="3311" max="3311" width="40.5703125" style="46" customWidth="1"/>
    <col min="3312" max="3312" width="6.5703125" style="46" customWidth="1"/>
    <col min="3313" max="3313" width="9.140625" style="46" customWidth="1"/>
    <col min="3314" max="3323" width="9.5703125" style="46" customWidth="1"/>
    <col min="3324" max="3324" width="1.5703125" style="46" customWidth="1"/>
    <col min="3325" max="3562" width="0" style="46" hidden="1"/>
    <col min="3563" max="3563" width="5.5703125" style="46" customWidth="1"/>
    <col min="3564" max="3564" width="30.5703125" style="46" customWidth="1"/>
    <col min="3565" max="3566" width="6.5703125" style="46" customWidth="1"/>
    <col min="3567" max="3567" width="40.5703125" style="46" customWidth="1"/>
    <col min="3568" max="3568" width="6.5703125" style="46" customWidth="1"/>
    <col min="3569" max="3569" width="9.140625" style="46" customWidth="1"/>
    <col min="3570" max="3579" width="9.5703125" style="46" customWidth="1"/>
    <col min="3580" max="3580" width="1.5703125" style="46" customWidth="1"/>
    <col min="3581" max="3818" width="0" style="46" hidden="1"/>
    <col min="3819" max="3819" width="5.5703125" style="46" customWidth="1"/>
    <col min="3820" max="3820" width="30.5703125" style="46" customWidth="1"/>
    <col min="3821" max="3822" width="6.5703125" style="46" customWidth="1"/>
    <col min="3823" max="3823" width="40.5703125" style="46" customWidth="1"/>
    <col min="3824" max="3824" width="6.5703125" style="46" customWidth="1"/>
    <col min="3825" max="3825" width="9.140625" style="46" customWidth="1"/>
    <col min="3826" max="3835" width="9.5703125" style="46" customWidth="1"/>
    <col min="3836" max="3836" width="1.5703125" style="46" customWidth="1"/>
    <col min="3837" max="4074" width="0" style="46" hidden="1"/>
    <col min="4075" max="4075" width="5.5703125" style="46" customWidth="1"/>
    <col min="4076" max="4076" width="30.5703125" style="46" customWidth="1"/>
    <col min="4077" max="4078" width="6.5703125" style="46" customWidth="1"/>
    <col min="4079" max="4079" width="40.5703125" style="46" customWidth="1"/>
    <col min="4080" max="4080" width="6.5703125" style="46" customWidth="1"/>
    <col min="4081" max="4081" width="9.140625" style="46" customWidth="1"/>
    <col min="4082" max="4091" width="9.5703125" style="46" customWidth="1"/>
    <col min="4092" max="4092" width="1.5703125" style="46" customWidth="1"/>
    <col min="4093" max="4330" width="0" style="46" hidden="1"/>
    <col min="4331" max="4331" width="5.5703125" style="46" customWidth="1"/>
    <col min="4332" max="4332" width="30.5703125" style="46" customWidth="1"/>
    <col min="4333" max="4334" width="6.5703125" style="46" customWidth="1"/>
    <col min="4335" max="4335" width="40.5703125" style="46" customWidth="1"/>
    <col min="4336" max="4336" width="6.5703125" style="46" customWidth="1"/>
    <col min="4337" max="4337" width="9.140625" style="46" customWidth="1"/>
    <col min="4338" max="4347" width="9.5703125" style="46" customWidth="1"/>
    <col min="4348" max="4348" width="1.5703125" style="46" customWidth="1"/>
    <col min="4349" max="4586" width="0" style="46" hidden="1"/>
    <col min="4587" max="4587" width="5.5703125" style="46" customWidth="1"/>
    <col min="4588" max="4588" width="30.5703125" style="46" customWidth="1"/>
    <col min="4589" max="4590" width="6.5703125" style="46" customWidth="1"/>
    <col min="4591" max="4591" width="40.5703125" style="46" customWidth="1"/>
    <col min="4592" max="4592" width="6.5703125" style="46" customWidth="1"/>
    <col min="4593" max="4593" width="9.140625" style="46" customWidth="1"/>
    <col min="4594" max="4603" width="9.5703125" style="46" customWidth="1"/>
    <col min="4604" max="4604" width="1.5703125" style="46" customWidth="1"/>
    <col min="4605" max="4842" width="0" style="46" hidden="1"/>
    <col min="4843" max="4843" width="5.5703125" style="46" customWidth="1"/>
    <col min="4844" max="4844" width="30.5703125" style="46" customWidth="1"/>
    <col min="4845" max="4846" width="6.5703125" style="46" customWidth="1"/>
    <col min="4847" max="4847" width="40.5703125" style="46" customWidth="1"/>
    <col min="4848" max="4848" width="6.5703125" style="46" customWidth="1"/>
    <col min="4849" max="4849" width="9.140625" style="46" customWidth="1"/>
    <col min="4850" max="4859" width="9.5703125" style="46" customWidth="1"/>
    <col min="4860" max="4860" width="1.5703125" style="46" customWidth="1"/>
    <col min="4861" max="5098" width="0" style="46" hidden="1"/>
    <col min="5099" max="5099" width="5.5703125" style="46" customWidth="1"/>
    <col min="5100" max="5100" width="30.5703125" style="46" customWidth="1"/>
    <col min="5101" max="5102" width="6.5703125" style="46" customWidth="1"/>
    <col min="5103" max="5103" width="40.5703125" style="46" customWidth="1"/>
    <col min="5104" max="5104" width="6.5703125" style="46" customWidth="1"/>
    <col min="5105" max="5105" width="9.140625" style="46" customWidth="1"/>
    <col min="5106" max="5115" width="9.5703125" style="46" customWidth="1"/>
    <col min="5116" max="5116" width="1.5703125" style="46" customWidth="1"/>
    <col min="5117" max="5354" width="0" style="46" hidden="1"/>
    <col min="5355" max="5355" width="5.5703125" style="46" customWidth="1"/>
    <col min="5356" max="5356" width="30.5703125" style="46" customWidth="1"/>
    <col min="5357" max="5358" width="6.5703125" style="46" customWidth="1"/>
    <col min="5359" max="5359" width="40.5703125" style="46" customWidth="1"/>
    <col min="5360" max="5360" width="6.5703125" style="46" customWidth="1"/>
    <col min="5361" max="5361" width="9.140625" style="46" customWidth="1"/>
    <col min="5362" max="5371" width="9.5703125" style="46" customWidth="1"/>
    <col min="5372" max="5372" width="1.5703125" style="46" customWidth="1"/>
    <col min="5373" max="5610" width="0" style="46" hidden="1"/>
    <col min="5611" max="5611" width="5.5703125" style="46" customWidth="1"/>
    <col min="5612" max="5612" width="30.5703125" style="46" customWidth="1"/>
    <col min="5613" max="5614" width="6.5703125" style="46" customWidth="1"/>
    <col min="5615" max="5615" width="40.5703125" style="46" customWidth="1"/>
    <col min="5616" max="5616" width="6.5703125" style="46" customWidth="1"/>
    <col min="5617" max="5617" width="9.140625" style="46" customWidth="1"/>
    <col min="5618" max="5627" width="9.5703125" style="46" customWidth="1"/>
    <col min="5628" max="5628" width="1.5703125" style="46" customWidth="1"/>
    <col min="5629" max="5866" width="0" style="46" hidden="1"/>
    <col min="5867" max="5867" width="5.5703125" style="46" customWidth="1"/>
    <col min="5868" max="5868" width="30.5703125" style="46" customWidth="1"/>
    <col min="5869" max="5870" width="6.5703125" style="46" customWidth="1"/>
    <col min="5871" max="5871" width="40.5703125" style="46" customWidth="1"/>
    <col min="5872" max="5872" width="6.5703125" style="46" customWidth="1"/>
    <col min="5873" max="5873" width="9.140625" style="46" customWidth="1"/>
    <col min="5874" max="5883" width="9.5703125" style="46" customWidth="1"/>
    <col min="5884" max="5884" width="1.5703125" style="46" customWidth="1"/>
    <col min="5885" max="6122" width="0" style="46" hidden="1"/>
    <col min="6123" max="6123" width="5.5703125" style="46" customWidth="1"/>
    <col min="6124" max="6124" width="30.5703125" style="46" customWidth="1"/>
    <col min="6125" max="6126" width="6.5703125" style="46" customWidth="1"/>
    <col min="6127" max="6127" width="40.5703125" style="46" customWidth="1"/>
    <col min="6128" max="6128" width="6.5703125" style="46" customWidth="1"/>
    <col min="6129" max="6129" width="9.140625" style="46" customWidth="1"/>
    <col min="6130" max="6139" width="9.5703125" style="46" customWidth="1"/>
    <col min="6140" max="6140" width="1.5703125" style="46" customWidth="1"/>
    <col min="6141" max="6378" width="0" style="46" hidden="1"/>
    <col min="6379" max="6379" width="5.5703125" style="46" customWidth="1"/>
    <col min="6380" max="6380" width="30.5703125" style="46" customWidth="1"/>
    <col min="6381" max="6382" width="6.5703125" style="46" customWidth="1"/>
    <col min="6383" max="6383" width="40.5703125" style="46" customWidth="1"/>
    <col min="6384" max="6384" width="6.5703125" style="46" customWidth="1"/>
    <col min="6385" max="6385" width="9.140625" style="46" customWidth="1"/>
    <col min="6386" max="6395" width="9.5703125" style="46" customWidth="1"/>
    <col min="6396" max="6396" width="1.5703125" style="46" customWidth="1"/>
    <col min="6397" max="6634" width="0" style="46" hidden="1"/>
    <col min="6635" max="6635" width="5.5703125" style="46" customWidth="1"/>
    <col min="6636" max="6636" width="30.5703125" style="46" customWidth="1"/>
    <col min="6637" max="6638" width="6.5703125" style="46" customWidth="1"/>
    <col min="6639" max="6639" width="40.5703125" style="46" customWidth="1"/>
    <col min="6640" max="6640" width="6.5703125" style="46" customWidth="1"/>
    <col min="6641" max="6641" width="9.140625" style="46" customWidth="1"/>
    <col min="6642" max="6651" width="9.5703125" style="46" customWidth="1"/>
    <col min="6652" max="6652" width="1.5703125" style="46" customWidth="1"/>
    <col min="6653" max="6890" width="0" style="46" hidden="1"/>
    <col min="6891" max="6891" width="5.5703125" style="46" customWidth="1"/>
    <col min="6892" max="6892" width="30.5703125" style="46" customWidth="1"/>
    <col min="6893" max="6894" width="6.5703125" style="46" customWidth="1"/>
    <col min="6895" max="6895" width="40.5703125" style="46" customWidth="1"/>
    <col min="6896" max="6896" width="6.5703125" style="46" customWidth="1"/>
    <col min="6897" max="6897" width="9.140625" style="46" customWidth="1"/>
    <col min="6898" max="6907" width="9.5703125" style="46" customWidth="1"/>
    <col min="6908" max="6908" width="1.5703125" style="46" customWidth="1"/>
    <col min="6909" max="7146" width="0" style="46" hidden="1"/>
    <col min="7147" max="7147" width="5.5703125" style="46" customWidth="1"/>
    <col min="7148" max="7148" width="30.5703125" style="46" customWidth="1"/>
    <col min="7149" max="7150" width="6.5703125" style="46" customWidth="1"/>
    <col min="7151" max="7151" width="40.5703125" style="46" customWidth="1"/>
    <col min="7152" max="7152" width="6.5703125" style="46" customWidth="1"/>
    <col min="7153" max="7153" width="9.140625" style="46" customWidth="1"/>
    <col min="7154" max="7163" width="9.5703125" style="46" customWidth="1"/>
    <col min="7164" max="7164" width="1.5703125" style="46" customWidth="1"/>
    <col min="7165" max="7402" width="0" style="46" hidden="1"/>
    <col min="7403" max="7403" width="5.5703125" style="46" customWidth="1"/>
    <col min="7404" max="7404" width="30.5703125" style="46" customWidth="1"/>
    <col min="7405" max="7406" width="6.5703125" style="46" customWidth="1"/>
    <col min="7407" max="7407" width="40.5703125" style="46" customWidth="1"/>
    <col min="7408" max="7408" width="6.5703125" style="46" customWidth="1"/>
    <col min="7409" max="7409" width="9.140625" style="46" customWidth="1"/>
    <col min="7410" max="7419" width="9.5703125" style="46" customWidth="1"/>
    <col min="7420" max="7420" width="1.5703125" style="46" customWidth="1"/>
    <col min="7421" max="7658" width="0" style="46" hidden="1"/>
    <col min="7659" max="7659" width="5.5703125" style="46" customWidth="1"/>
    <col min="7660" max="7660" width="30.5703125" style="46" customWidth="1"/>
    <col min="7661" max="7662" width="6.5703125" style="46" customWidth="1"/>
    <col min="7663" max="7663" width="40.5703125" style="46" customWidth="1"/>
    <col min="7664" max="7664" width="6.5703125" style="46" customWidth="1"/>
    <col min="7665" max="7665" width="9.140625" style="46" customWidth="1"/>
    <col min="7666" max="7675" width="9.5703125" style="46" customWidth="1"/>
    <col min="7676" max="7676" width="1.5703125" style="46" customWidth="1"/>
    <col min="7677" max="7914" width="0" style="46" hidden="1"/>
    <col min="7915" max="7915" width="5.5703125" style="46" customWidth="1"/>
    <col min="7916" max="7916" width="30.5703125" style="46" customWidth="1"/>
    <col min="7917" max="7918" width="6.5703125" style="46" customWidth="1"/>
    <col min="7919" max="7919" width="40.5703125" style="46" customWidth="1"/>
    <col min="7920" max="7920" width="6.5703125" style="46" customWidth="1"/>
    <col min="7921" max="7921" width="9.140625" style="46" customWidth="1"/>
    <col min="7922" max="7931" width="9.5703125" style="46" customWidth="1"/>
    <col min="7932" max="7932" width="1.5703125" style="46" customWidth="1"/>
    <col min="7933" max="8170" width="0" style="46" hidden="1"/>
    <col min="8171" max="8171" width="5.5703125" style="46" customWidth="1"/>
    <col min="8172" max="8172" width="30.5703125" style="46" customWidth="1"/>
    <col min="8173" max="8174" width="6.5703125" style="46" customWidth="1"/>
    <col min="8175" max="8175" width="40.5703125" style="46" customWidth="1"/>
    <col min="8176" max="8176" width="6.5703125" style="46" customWidth="1"/>
    <col min="8177" max="8177" width="9.140625" style="46" customWidth="1"/>
    <col min="8178" max="8187" width="9.5703125" style="46" customWidth="1"/>
    <col min="8188" max="8188" width="1.5703125" style="46" customWidth="1"/>
    <col min="8189" max="8426" width="0" style="46" hidden="1"/>
    <col min="8427" max="8427" width="5.5703125" style="46" customWidth="1"/>
    <col min="8428" max="8428" width="30.5703125" style="46" customWidth="1"/>
    <col min="8429" max="8430" width="6.5703125" style="46" customWidth="1"/>
    <col min="8431" max="8431" width="40.5703125" style="46" customWidth="1"/>
    <col min="8432" max="8432" width="6.5703125" style="46" customWidth="1"/>
    <col min="8433" max="8433" width="9.140625" style="46" customWidth="1"/>
    <col min="8434" max="8443" width="9.5703125" style="46" customWidth="1"/>
    <col min="8444" max="8444" width="1.5703125" style="46" customWidth="1"/>
    <col min="8445" max="8682" width="0" style="46" hidden="1"/>
    <col min="8683" max="8683" width="5.5703125" style="46" customWidth="1"/>
    <col min="8684" max="8684" width="30.5703125" style="46" customWidth="1"/>
    <col min="8685" max="8686" width="6.5703125" style="46" customWidth="1"/>
    <col min="8687" max="8687" width="40.5703125" style="46" customWidth="1"/>
    <col min="8688" max="8688" width="6.5703125" style="46" customWidth="1"/>
    <col min="8689" max="8689" width="9.140625" style="46" customWidth="1"/>
    <col min="8690" max="8699" width="9.5703125" style="46" customWidth="1"/>
    <col min="8700" max="8700" width="1.5703125" style="46" customWidth="1"/>
    <col min="8701" max="8938" width="0" style="46" hidden="1"/>
    <col min="8939" max="8939" width="5.5703125" style="46" customWidth="1"/>
    <col min="8940" max="8940" width="30.5703125" style="46" customWidth="1"/>
    <col min="8941" max="8942" width="6.5703125" style="46" customWidth="1"/>
    <col min="8943" max="8943" width="40.5703125" style="46" customWidth="1"/>
    <col min="8944" max="8944" width="6.5703125" style="46" customWidth="1"/>
    <col min="8945" max="8945" width="9.140625" style="46" customWidth="1"/>
    <col min="8946" max="8955" width="9.5703125" style="46" customWidth="1"/>
    <col min="8956" max="8956" width="1.5703125" style="46" customWidth="1"/>
    <col min="8957" max="9194" width="0" style="46" hidden="1"/>
    <col min="9195" max="9195" width="5.5703125" style="46" customWidth="1"/>
    <col min="9196" max="9196" width="30.5703125" style="46" customWidth="1"/>
    <col min="9197" max="9198" width="6.5703125" style="46" customWidth="1"/>
    <col min="9199" max="9199" width="40.5703125" style="46" customWidth="1"/>
    <col min="9200" max="9200" width="6.5703125" style="46" customWidth="1"/>
    <col min="9201" max="9201" width="9.140625" style="46" customWidth="1"/>
    <col min="9202" max="9211" width="9.5703125" style="46" customWidth="1"/>
    <col min="9212" max="9212" width="1.5703125" style="46" customWidth="1"/>
    <col min="9213" max="9450" width="0" style="46" hidden="1"/>
    <col min="9451" max="9451" width="5.5703125" style="46" customWidth="1"/>
    <col min="9452" max="9452" width="30.5703125" style="46" customWidth="1"/>
    <col min="9453" max="9454" width="6.5703125" style="46" customWidth="1"/>
    <col min="9455" max="9455" width="40.5703125" style="46" customWidth="1"/>
    <col min="9456" max="9456" width="6.5703125" style="46" customWidth="1"/>
    <col min="9457" max="9457" width="9.140625" style="46" customWidth="1"/>
    <col min="9458" max="9467" width="9.5703125" style="46" customWidth="1"/>
    <col min="9468" max="9468" width="1.5703125" style="46" customWidth="1"/>
    <col min="9469" max="9706" width="0" style="46" hidden="1"/>
    <col min="9707" max="9707" width="5.5703125" style="46" customWidth="1"/>
    <col min="9708" max="9708" width="30.5703125" style="46" customWidth="1"/>
    <col min="9709" max="9710" width="6.5703125" style="46" customWidth="1"/>
    <col min="9711" max="9711" width="40.5703125" style="46" customWidth="1"/>
    <col min="9712" max="9712" width="6.5703125" style="46" customWidth="1"/>
    <col min="9713" max="9713" width="9.140625" style="46" customWidth="1"/>
    <col min="9714" max="9723" width="9.5703125" style="46" customWidth="1"/>
    <col min="9724" max="9724" width="1.5703125" style="46" customWidth="1"/>
    <col min="9725" max="9962" width="0" style="46" hidden="1"/>
    <col min="9963" max="9963" width="5.5703125" style="46" customWidth="1"/>
    <col min="9964" max="9964" width="30.5703125" style="46" customWidth="1"/>
    <col min="9965" max="9966" width="6.5703125" style="46" customWidth="1"/>
    <col min="9967" max="9967" width="40.5703125" style="46" customWidth="1"/>
    <col min="9968" max="9968" width="6.5703125" style="46" customWidth="1"/>
    <col min="9969" max="9969" width="9.140625" style="46" customWidth="1"/>
    <col min="9970" max="9979" width="9.5703125" style="46" customWidth="1"/>
    <col min="9980" max="9980" width="1.5703125" style="46" customWidth="1"/>
    <col min="9981" max="10218" width="0" style="46" hidden="1"/>
    <col min="10219" max="10219" width="5.5703125" style="46" customWidth="1"/>
    <col min="10220" max="10220" width="30.5703125" style="46" customWidth="1"/>
    <col min="10221" max="10222" width="6.5703125" style="46" customWidth="1"/>
    <col min="10223" max="10223" width="40.5703125" style="46" customWidth="1"/>
    <col min="10224" max="10224" width="6.5703125" style="46" customWidth="1"/>
    <col min="10225" max="10225" width="9.140625" style="46" customWidth="1"/>
    <col min="10226" max="10235" width="9.5703125" style="46" customWidth="1"/>
    <col min="10236" max="10236" width="1.5703125" style="46" customWidth="1"/>
    <col min="10237" max="10474" width="0" style="46" hidden="1"/>
    <col min="10475" max="10475" width="5.5703125" style="46" customWidth="1"/>
    <col min="10476" max="10476" width="30.5703125" style="46" customWidth="1"/>
    <col min="10477" max="10478" width="6.5703125" style="46" customWidth="1"/>
    <col min="10479" max="10479" width="40.5703125" style="46" customWidth="1"/>
    <col min="10480" max="10480" width="6.5703125" style="46" customWidth="1"/>
    <col min="10481" max="10481" width="9.140625" style="46" customWidth="1"/>
    <col min="10482" max="10491" width="9.5703125" style="46" customWidth="1"/>
    <col min="10492" max="10492" width="1.5703125" style="46" customWidth="1"/>
    <col min="10493" max="10730" width="0" style="46" hidden="1"/>
    <col min="10731" max="10731" width="5.5703125" style="46" customWidth="1"/>
    <col min="10732" max="10732" width="30.5703125" style="46" customWidth="1"/>
    <col min="10733" max="10734" width="6.5703125" style="46" customWidth="1"/>
    <col min="10735" max="10735" width="40.5703125" style="46" customWidth="1"/>
    <col min="10736" max="10736" width="6.5703125" style="46" customWidth="1"/>
    <col min="10737" max="10737" width="9.140625" style="46" customWidth="1"/>
    <col min="10738" max="10747" width="9.5703125" style="46" customWidth="1"/>
    <col min="10748" max="10748" width="1.5703125" style="46" customWidth="1"/>
    <col min="10749" max="10986" width="0" style="46" hidden="1"/>
    <col min="10987" max="10987" width="5.5703125" style="46" customWidth="1"/>
    <col min="10988" max="10988" width="30.5703125" style="46" customWidth="1"/>
    <col min="10989" max="10990" width="6.5703125" style="46" customWidth="1"/>
    <col min="10991" max="10991" width="40.5703125" style="46" customWidth="1"/>
    <col min="10992" max="10992" width="6.5703125" style="46" customWidth="1"/>
    <col min="10993" max="10993" width="9.140625" style="46" customWidth="1"/>
    <col min="10994" max="11003" width="9.5703125" style="46" customWidth="1"/>
    <col min="11004" max="11004" width="1.5703125" style="46" customWidth="1"/>
    <col min="11005" max="11242" width="0" style="46" hidden="1"/>
    <col min="11243" max="11243" width="5.5703125" style="46" customWidth="1"/>
    <col min="11244" max="11244" width="30.5703125" style="46" customWidth="1"/>
    <col min="11245" max="11246" width="6.5703125" style="46" customWidth="1"/>
    <col min="11247" max="11247" width="40.5703125" style="46" customWidth="1"/>
    <col min="11248" max="11248" width="6.5703125" style="46" customWidth="1"/>
    <col min="11249" max="11249" width="9.140625" style="46" customWidth="1"/>
    <col min="11250" max="11259" width="9.5703125" style="46" customWidth="1"/>
    <col min="11260" max="11260" width="1.5703125" style="46" customWidth="1"/>
    <col min="11261" max="11498" width="0" style="46" hidden="1"/>
    <col min="11499" max="11499" width="5.5703125" style="46" customWidth="1"/>
    <col min="11500" max="11500" width="30.5703125" style="46" customWidth="1"/>
    <col min="11501" max="11502" width="6.5703125" style="46" customWidth="1"/>
    <col min="11503" max="11503" width="40.5703125" style="46" customWidth="1"/>
    <col min="11504" max="11504" width="6.5703125" style="46" customWidth="1"/>
    <col min="11505" max="11505" width="9.140625" style="46" customWidth="1"/>
    <col min="11506" max="11515" width="9.5703125" style="46" customWidth="1"/>
    <col min="11516" max="11516" width="1.5703125" style="46" customWidth="1"/>
    <col min="11517" max="11754" width="0" style="46" hidden="1"/>
    <col min="11755" max="11755" width="5.5703125" style="46" customWidth="1"/>
    <col min="11756" max="11756" width="30.5703125" style="46" customWidth="1"/>
    <col min="11757" max="11758" width="6.5703125" style="46" customWidth="1"/>
    <col min="11759" max="11759" width="40.5703125" style="46" customWidth="1"/>
    <col min="11760" max="11760" width="6.5703125" style="46" customWidth="1"/>
    <col min="11761" max="11761" width="9.140625" style="46" customWidth="1"/>
    <col min="11762" max="11771" width="9.5703125" style="46" customWidth="1"/>
    <col min="11772" max="11772" width="1.5703125" style="46" customWidth="1"/>
    <col min="11773" max="12010" width="0" style="46" hidden="1"/>
    <col min="12011" max="12011" width="5.5703125" style="46" customWidth="1"/>
    <col min="12012" max="12012" width="30.5703125" style="46" customWidth="1"/>
    <col min="12013" max="12014" width="6.5703125" style="46" customWidth="1"/>
    <col min="12015" max="12015" width="40.5703125" style="46" customWidth="1"/>
    <col min="12016" max="12016" width="6.5703125" style="46" customWidth="1"/>
    <col min="12017" max="12017" width="9.140625" style="46" customWidth="1"/>
    <col min="12018" max="12027" width="9.5703125" style="46" customWidth="1"/>
    <col min="12028" max="12028" width="1.5703125" style="46" customWidth="1"/>
    <col min="12029" max="12266" width="0" style="46" hidden="1"/>
    <col min="12267" max="12267" width="5.5703125" style="46" customWidth="1"/>
    <col min="12268" max="12268" width="30.5703125" style="46" customWidth="1"/>
    <col min="12269" max="12270" width="6.5703125" style="46" customWidth="1"/>
    <col min="12271" max="12271" width="40.5703125" style="46" customWidth="1"/>
    <col min="12272" max="12272" width="6.5703125" style="46" customWidth="1"/>
    <col min="12273" max="12273" width="9.140625" style="46" customWidth="1"/>
    <col min="12274" max="12283" width="9.5703125" style="46" customWidth="1"/>
    <col min="12284" max="12284" width="1.5703125" style="46" customWidth="1"/>
    <col min="12285" max="12522" width="0" style="46" hidden="1"/>
    <col min="12523" max="12523" width="5.5703125" style="46" customWidth="1"/>
    <col min="12524" max="12524" width="30.5703125" style="46" customWidth="1"/>
    <col min="12525" max="12526" width="6.5703125" style="46" customWidth="1"/>
    <col min="12527" max="12527" width="40.5703125" style="46" customWidth="1"/>
    <col min="12528" max="12528" width="6.5703125" style="46" customWidth="1"/>
    <col min="12529" max="12529" width="9.140625" style="46" customWidth="1"/>
    <col min="12530" max="12539" width="9.5703125" style="46" customWidth="1"/>
    <col min="12540" max="12540" width="1.5703125" style="46" customWidth="1"/>
    <col min="12541" max="12778" width="0" style="46" hidden="1"/>
    <col min="12779" max="12779" width="5.5703125" style="46" customWidth="1"/>
    <col min="12780" max="12780" width="30.5703125" style="46" customWidth="1"/>
    <col min="12781" max="12782" width="6.5703125" style="46" customWidth="1"/>
    <col min="12783" max="12783" width="40.5703125" style="46" customWidth="1"/>
    <col min="12784" max="12784" width="6.5703125" style="46" customWidth="1"/>
    <col min="12785" max="12785" width="9.140625" style="46" customWidth="1"/>
    <col min="12786" max="12795" width="9.5703125" style="46" customWidth="1"/>
    <col min="12796" max="12796" width="1.5703125" style="46" customWidth="1"/>
    <col min="12797" max="13034" width="0" style="46" hidden="1"/>
    <col min="13035" max="13035" width="5.5703125" style="46" customWidth="1"/>
    <col min="13036" max="13036" width="30.5703125" style="46" customWidth="1"/>
    <col min="13037" max="13038" width="6.5703125" style="46" customWidth="1"/>
    <col min="13039" max="13039" width="40.5703125" style="46" customWidth="1"/>
    <col min="13040" max="13040" width="6.5703125" style="46" customWidth="1"/>
    <col min="13041" max="13041" width="9.140625" style="46" customWidth="1"/>
    <col min="13042" max="13051" width="9.5703125" style="46" customWidth="1"/>
    <col min="13052" max="13052" width="1.5703125" style="46" customWidth="1"/>
    <col min="13053" max="13290" width="0" style="46" hidden="1"/>
    <col min="13291" max="13291" width="5.5703125" style="46" customWidth="1"/>
    <col min="13292" max="13292" width="30.5703125" style="46" customWidth="1"/>
    <col min="13293" max="13294" width="6.5703125" style="46" customWidth="1"/>
    <col min="13295" max="13295" width="40.5703125" style="46" customWidth="1"/>
    <col min="13296" max="13296" width="6.5703125" style="46" customWidth="1"/>
    <col min="13297" max="13297" width="9.140625" style="46" customWidth="1"/>
    <col min="13298" max="13307" width="9.5703125" style="46" customWidth="1"/>
    <col min="13308" max="13308" width="1.5703125" style="46" customWidth="1"/>
    <col min="13309" max="13546" width="0" style="46" hidden="1"/>
    <col min="13547" max="13547" width="5.5703125" style="46" customWidth="1"/>
    <col min="13548" max="13548" width="30.5703125" style="46" customWidth="1"/>
    <col min="13549" max="13550" width="6.5703125" style="46" customWidth="1"/>
    <col min="13551" max="13551" width="40.5703125" style="46" customWidth="1"/>
    <col min="13552" max="13552" width="6.5703125" style="46" customWidth="1"/>
    <col min="13553" max="13553" width="9.140625" style="46" customWidth="1"/>
    <col min="13554" max="13563" width="9.5703125" style="46" customWidth="1"/>
    <col min="13564" max="13564" width="1.5703125" style="46" customWidth="1"/>
    <col min="13565" max="13802" width="0" style="46" hidden="1"/>
    <col min="13803" max="13803" width="5.5703125" style="46" customWidth="1"/>
    <col min="13804" max="13804" width="30.5703125" style="46" customWidth="1"/>
    <col min="13805" max="13806" width="6.5703125" style="46" customWidth="1"/>
    <col min="13807" max="13807" width="40.5703125" style="46" customWidth="1"/>
    <col min="13808" max="13808" width="6.5703125" style="46" customWidth="1"/>
    <col min="13809" max="13809" width="9.140625" style="46" customWidth="1"/>
    <col min="13810" max="13819" width="9.5703125" style="46" customWidth="1"/>
    <col min="13820" max="13820" width="1.5703125" style="46" customWidth="1"/>
    <col min="13821" max="14058" width="0" style="46" hidden="1"/>
    <col min="14059" max="14059" width="5.5703125" style="46" customWidth="1"/>
    <col min="14060" max="14060" width="30.5703125" style="46" customWidth="1"/>
    <col min="14061" max="14062" width="6.5703125" style="46" customWidth="1"/>
    <col min="14063" max="14063" width="40.5703125" style="46" customWidth="1"/>
    <col min="14064" max="14064" width="6.5703125" style="46" customWidth="1"/>
    <col min="14065" max="14065" width="9.140625" style="46" customWidth="1"/>
    <col min="14066" max="14075" width="9.5703125" style="46" customWidth="1"/>
    <col min="14076" max="14076" width="1.5703125" style="46" customWidth="1"/>
    <col min="14077" max="14314" width="0" style="46" hidden="1"/>
    <col min="14315" max="14315" width="5.5703125" style="46" customWidth="1"/>
    <col min="14316" max="14316" width="30.5703125" style="46" customWidth="1"/>
    <col min="14317" max="14318" width="6.5703125" style="46" customWidth="1"/>
    <col min="14319" max="14319" width="40.5703125" style="46" customWidth="1"/>
    <col min="14320" max="14320" width="6.5703125" style="46" customWidth="1"/>
    <col min="14321" max="14321" width="9.140625" style="46" customWidth="1"/>
    <col min="14322" max="14331" width="9.5703125" style="46" customWidth="1"/>
    <col min="14332" max="14332" width="1.5703125" style="46" customWidth="1"/>
    <col min="14333" max="14570" width="0" style="46" hidden="1"/>
    <col min="14571" max="14571" width="5.5703125" style="46" customWidth="1"/>
    <col min="14572" max="14572" width="30.5703125" style="46" customWidth="1"/>
    <col min="14573" max="14574" width="6.5703125" style="46" customWidth="1"/>
    <col min="14575" max="14575" width="40.5703125" style="46" customWidth="1"/>
    <col min="14576" max="14576" width="6.5703125" style="46" customWidth="1"/>
    <col min="14577" max="14577" width="9.140625" style="46" customWidth="1"/>
    <col min="14578" max="14587" width="9.5703125" style="46" customWidth="1"/>
    <col min="14588" max="14588" width="1.5703125" style="46" customWidth="1"/>
    <col min="14589" max="14826" width="0" style="46" hidden="1"/>
    <col min="14827" max="14827" width="5.5703125" style="46" customWidth="1"/>
    <col min="14828" max="14828" width="30.5703125" style="46" customWidth="1"/>
    <col min="14829" max="14830" width="6.5703125" style="46" customWidth="1"/>
    <col min="14831" max="14831" width="40.5703125" style="46" customWidth="1"/>
    <col min="14832" max="14832" width="6.5703125" style="46" customWidth="1"/>
    <col min="14833" max="14833" width="9.140625" style="46" customWidth="1"/>
    <col min="14834" max="14843" width="9.5703125" style="46" customWidth="1"/>
    <col min="14844" max="14844" width="1.5703125" style="46" customWidth="1"/>
    <col min="14845" max="15082" width="0" style="46" hidden="1"/>
    <col min="15083" max="15083" width="5.5703125" style="46" customWidth="1"/>
    <col min="15084" max="15084" width="30.5703125" style="46" customWidth="1"/>
    <col min="15085" max="15086" width="6.5703125" style="46" customWidth="1"/>
    <col min="15087" max="15087" width="40.5703125" style="46" customWidth="1"/>
    <col min="15088" max="15088" width="6.5703125" style="46" customWidth="1"/>
    <col min="15089" max="15089" width="9.140625" style="46" customWidth="1"/>
    <col min="15090" max="15099" width="9.5703125" style="46" customWidth="1"/>
    <col min="15100" max="15100" width="1.5703125" style="46" customWidth="1"/>
    <col min="15101" max="15338" width="0" style="46" hidden="1"/>
    <col min="15339" max="15339" width="5.5703125" style="46" customWidth="1"/>
    <col min="15340" max="15340" width="30.5703125" style="46" customWidth="1"/>
    <col min="15341" max="15342" width="6.5703125" style="46" customWidth="1"/>
    <col min="15343" max="15343" width="40.5703125" style="46" customWidth="1"/>
    <col min="15344" max="15344" width="6.5703125" style="46" customWidth="1"/>
    <col min="15345" max="15345" width="9.140625" style="46" customWidth="1"/>
    <col min="15346" max="15355" width="9.5703125" style="46" customWidth="1"/>
    <col min="15356" max="15356" width="1.5703125" style="46" customWidth="1"/>
    <col min="15357" max="15594" width="0" style="46" hidden="1"/>
    <col min="15595" max="15595" width="5.5703125" style="46" customWidth="1"/>
    <col min="15596" max="15596" width="30.5703125" style="46" customWidth="1"/>
    <col min="15597" max="15598" width="6.5703125" style="46" customWidth="1"/>
    <col min="15599" max="15599" width="40.5703125" style="46" customWidth="1"/>
    <col min="15600" max="15600" width="6.5703125" style="46" customWidth="1"/>
    <col min="15601" max="15601" width="9.140625" style="46" customWidth="1"/>
    <col min="15602" max="15611" width="9.5703125" style="46" customWidth="1"/>
    <col min="15612" max="15612" width="1.5703125" style="46" customWidth="1"/>
    <col min="15613" max="15850" width="0" style="46" hidden="1"/>
    <col min="15851" max="15851" width="5.5703125" style="46" customWidth="1"/>
    <col min="15852" max="15852" width="30.5703125" style="46" customWidth="1"/>
    <col min="15853" max="15854" width="6.5703125" style="46" customWidth="1"/>
    <col min="15855" max="15855" width="40.5703125" style="46" customWidth="1"/>
    <col min="15856" max="15856" width="6.5703125" style="46" customWidth="1"/>
    <col min="15857" max="15857" width="9.140625" style="46" customWidth="1"/>
    <col min="15858" max="15867" width="9.5703125" style="46" customWidth="1"/>
    <col min="15868" max="15868" width="1.5703125" style="46" customWidth="1"/>
    <col min="15869" max="16106" width="0" style="46" hidden="1"/>
    <col min="16107" max="16107" width="5.5703125" style="46" customWidth="1"/>
    <col min="16108" max="16108" width="30.5703125" style="46" customWidth="1"/>
    <col min="16109" max="16110" width="6.5703125" style="46" customWidth="1"/>
    <col min="16111" max="16111" width="40.5703125" style="46" customWidth="1"/>
    <col min="16112" max="16112" width="6.5703125" style="46" customWidth="1"/>
    <col min="16113" max="16113" width="9.140625" style="46" customWidth="1"/>
    <col min="16114" max="16123" width="9.5703125" style="46" customWidth="1"/>
    <col min="16124" max="16124" width="1.5703125" style="46" customWidth="1"/>
    <col min="16125" max="16384" width="0" style="46" hidden="1"/>
  </cols>
  <sheetData>
    <row r="1" spans="1:10" ht="15" customHeight="1">
      <c r="A1" s="1043" t="str">
        <f>'3.0 PAL 128'!J7</f>
        <v>type here</v>
      </c>
      <c r="B1" s="1043"/>
      <c r="C1" s="1043"/>
      <c r="D1" s="1033" t="s">
        <v>204</v>
      </c>
      <c r="E1" s="1033"/>
      <c r="F1" s="1033"/>
      <c r="G1" s="1033"/>
      <c r="H1" s="1033"/>
      <c r="I1" s="1033"/>
      <c r="J1" s="1033"/>
    </row>
    <row r="2" spans="1:10" ht="15" customHeight="1">
      <c r="A2" s="1043"/>
      <c r="B2" s="1043"/>
      <c r="C2" s="1043"/>
      <c r="D2" s="1033"/>
      <c r="E2" s="1033"/>
      <c r="F2" s="1033"/>
      <c r="G2" s="1033"/>
      <c r="H2" s="1033"/>
      <c r="I2" s="1033"/>
      <c r="J2" s="1033"/>
    </row>
    <row r="3" spans="1:10" ht="15" customHeight="1">
      <c r="A3" s="1044"/>
      <c r="B3" s="1044"/>
      <c r="C3" s="1044"/>
      <c r="D3" s="1034"/>
      <c r="E3" s="1034"/>
      <c r="F3" s="1034"/>
      <c r="G3" s="1034"/>
      <c r="H3" s="1034"/>
      <c r="I3" s="1034"/>
      <c r="J3" s="1034"/>
    </row>
    <row r="4" spans="1:10">
      <c r="A4" s="77" t="s">
        <v>195</v>
      </c>
      <c r="B4" s="976"/>
      <c r="C4" s="976"/>
      <c r="D4" s="97" t="s">
        <v>30</v>
      </c>
      <c r="E4" s="527" t="str">
        <f>'3.0 PAL 128'!G9</f>
        <v>type here</v>
      </c>
      <c r="F4" s="96" t="s">
        <v>31</v>
      </c>
      <c r="G4" s="526" t="str">
        <f>'3.0 PAL 128'!I9</f>
        <v>type here</v>
      </c>
      <c r="H4" s="96"/>
      <c r="I4" s="79"/>
      <c r="J4" s="80"/>
    </row>
    <row r="5" spans="1:10">
      <c r="A5" s="81" t="s">
        <v>9</v>
      </c>
      <c r="B5" s="1036" t="str">
        <f>'3.0 PAL 128'!J10</f>
        <v>type here</v>
      </c>
      <c r="C5" s="1036"/>
      <c r="D5" s="95" t="s">
        <v>196</v>
      </c>
      <c r="E5" s="527" t="str">
        <f>'3.0 PAL 128'!J8</f>
        <v>type here</v>
      </c>
      <c r="F5" s="94" t="s">
        <v>85</v>
      </c>
      <c r="G5" s="526" t="str">
        <f>'3.0 PAL 128'!D9</f>
        <v>type here</v>
      </c>
      <c r="H5" s="95" t="s">
        <v>198</v>
      </c>
      <c r="I5" s="529"/>
      <c r="J5" s="83"/>
    </row>
    <row r="6" spans="1:10">
      <c r="A6" s="81" t="s">
        <v>32</v>
      </c>
      <c r="B6" s="1036" t="str">
        <f>'3.0 PAL 128'!J18</f>
        <v>type LOT NUMBER here</v>
      </c>
      <c r="C6" s="1036"/>
      <c r="D6" s="95" t="s">
        <v>33</v>
      </c>
      <c r="E6" s="527">
        <f>'3.0 PAL 128'!J11</f>
        <v>0</v>
      </c>
      <c r="F6" s="94" t="s">
        <v>197</v>
      </c>
      <c r="G6" s="136"/>
      <c r="H6" s="95"/>
      <c r="I6" s="530"/>
      <c r="J6" s="131"/>
    </row>
    <row r="7" spans="1:10">
      <c r="A7" s="82" t="s">
        <v>199</v>
      </c>
      <c r="B7" s="1042"/>
      <c r="C7" s="1042"/>
      <c r="D7" s="94" t="s">
        <v>39</v>
      </c>
      <c r="E7" s="528"/>
      <c r="F7" s="95" t="s">
        <v>200</v>
      </c>
      <c r="G7" s="180"/>
      <c r="H7" s="85"/>
      <c r="I7" s="79"/>
      <c r="J7" s="83"/>
    </row>
    <row r="8" spans="1:10" ht="5.0999999999999996" customHeight="1">
      <c r="A8" s="519"/>
      <c r="B8" s="520"/>
      <c r="C8" s="519"/>
      <c r="D8" s="78"/>
      <c r="E8" s="86"/>
      <c r="F8" s="85"/>
      <c r="G8" s="85"/>
      <c r="H8" s="79"/>
      <c r="I8" s="79"/>
      <c r="J8" s="87"/>
    </row>
    <row r="9" spans="1:10" ht="12.75" customHeight="1">
      <c r="A9" s="378" t="s">
        <v>201</v>
      </c>
      <c r="B9" s="515" t="s">
        <v>529</v>
      </c>
      <c r="C9" s="119" t="s">
        <v>201</v>
      </c>
      <c r="D9" s="119" t="s">
        <v>201</v>
      </c>
      <c r="E9" s="119" t="s">
        <v>201</v>
      </c>
      <c r="F9" s="119" t="s">
        <v>201</v>
      </c>
      <c r="G9" s="119" t="s">
        <v>201</v>
      </c>
      <c r="H9" s="119" t="s">
        <v>201</v>
      </c>
      <c r="I9" s="119" t="s">
        <v>201</v>
      </c>
      <c r="J9" s="119" t="s">
        <v>201</v>
      </c>
    </row>
    <row r="10" spans="1:10" ht="36">
      <c r="A10" s="378" t="s">
        <v>528</v>
      </c>
      <c r="B10" s="515" t="s">
        <v>693</v>
      </c>
      <c r="C10" s="119" t="s">
        <v>692</v>
      </c>
      <c r="D10" s="119" t="s">
        <v>692</v>
      </c>
      <c r="E10" s="119" t="s">
        <v>692</v>
      </c>
      <c r="F10" s="119" t="s">
        <v>692</v>
      </c>
      <c r="G10" s="119" t="s">
        <v>692</v>
      </c>
      <c r="H10" s="119" t="s">
        <v>692</v>
      </c>
      <c r="I10" s="119" t="s">
        <v>692</v>
      </c>
      <c r="J10" s="119" t="s">
        <v>692</v>
      </c>
    </row>
    <row r="11" spans="1:10">
      <c r="A11" s="378" t="s">
        <v>527</v>
      </c>
      <c r="B11" s="515">
        <v>5.95</v>
      </c>
      <c r="C11" s="119" t="s">
        <v>527</v>
      </c>
      <c r="D11" s="119" t="s">
        <v>527</v>
      </c>
      <c r="E11" s="119" t="s">
        <v>527</v>
      </c>
      <c r="F11" s="119" t="s">
        <v>527</v>
      </c>
      <c r="G11" s="119" t="s">
        <v>527</v>
      </c>
      <c r="H11" s="119" t="s">
        <v>527</v>
      </c>
      <c r="I11" s="119" t="s">
        <v>527</v>
      </c>
      <c r="J11" s="119" t="s">
        <v>527</v>
      </c>
    </row>
    <row r="12" spans="1:10" ht="15" customHeight="1">
      <c r="A12" s="378" t="s">
        <v>526</v>
      </c>
      <c r="B12" s="515">
        <v>6</v>
      </c>
      <c r="C12" s="119" t="s">
        <v>526</v>
      </c>
      <c r="D12" s="119" t="s">
        <v>526</v>
      </c>
      <c r="E12" s="119" t="s">
        <v>526</v>
      </c>
      <c r="F12" s="119" t="s">
        <v>526</v>
      </c>
      <c r="G12" s="119" t="s">
        <v>526</v>
      </c>
      <c r="H12" s="119" t="s">
        <v>526</v>
      </c>
      <c r="I12" s="119" t="s">
        <v>526</v>
      </c>
      <c r="J12" s="119" t="s">
        <v>526</v>
      </c>
    </row>
    <row r="13" spans="1:10" ht="15" customHeight="1">
      <c r="A13" s="379" t="s">
        <v>202</v>
      </c>
      <c r="B13" s="516" t="s">
        <v>531</v>
      </c>
      <c r="C13" s="120" t="s">
        <v>202</v>
      </c>
      <c r="D13" s="120" t="s">
        <v>202</v>
      </c>
      <c r="E13" s="120" t="s">
        <v>202</v>
      </c>
      <c r="F13" s="120" t="s">
        <v>202</v>
      </c>
      <c r="G13" s="120" t="s">
        <v>202</v>
      </c>
      <c r="H13" s="120" t="s">
        <v>202</v>
      </c>
      <c r="I13" s="120" t="s">
        <v>202</v>
      </c>
      <c r="J13" s="120" t="s">
        <v>202</v>
      </c>
    </row>
    <row r="14" spans="1:10" ht="15.75" customHeight="1">
      <c r="A14" s="379" t="s">
        <v>203</v>
      </c>
      <c r="B14" s="516" t="s">
        <v>694</v>
      </c>
      <c r="C14" s="120" t="s">
        <v>203</v>
      </c>
      <c r="D14" s="120" t="s">
        <v>203</v>
      </c>
      <c r="E14" s="120" t="s">
        <v>203</v>
      </c>
      <c r="F14" s="120" t="s">
        <v>203</v>
      </c>
      <c r="G14" s="120" t="s">
        <v>203</v>
      </c>
      <c r="H14" s="120" t="s">
        <v>203</v>
      </c>
      <c r="I14" s="120" t="s">
        <v>203</v>
      </c>
      <c r="J14" s="120" t="s">
        <v>203</v>
      </c>
    </row>
    <row r="15" spans="1:10" ht="15" customHeight="1">
      <c r="A15" s="379" t="s">
        <v>214</v>
      </c>
      <c r="B15" s="516" t="s">
        <v>695</v>
      </c>
      <c r="C15" s="120" t="s">
        <v>214</v>
      </c>
      <c r="D15" s="120" t="s">
        <v>214</v>
      </c>
      <c r="E15" s="120" t="s">
        <v>214</v>
      </c>
      <c r="F15" s="120" t="s">
        <v>214</v>
      </c>
      <c r="G15" s="120" t="s">
        <v>214</v>
      </c>
      <c r="H15" s="120" t="s">
        <v>214</v>
      </c>
      <c r="I15" s="120" t="s">
        <v>214</v>
      </c>
      <c r="J15" s="120" t="s">
        <v>214</v>
      </c>
    </row>
    <row r="16" spans="1:10" ht="25.5" customHeight="1" thickBot="1">
      <c r="A16" s="380" t="s">
        <v>215</v>
      </c>
      <c r="B16" s="517">
        <v>10</v>
      </c>
      <c r="C16" s="377" t="s">
        <v>215</v>
      </c>
      <c r="D16" s="377" t="s">
        <v>215</v>
      </c>
      <c r="E16" s="377" t="s">
        <v>215</v>
      </c>
      <c r="F16" s="377" t="s">
        <v>215</v>
      </c>
      <c r="G16" s="377" t="s">
        <v>215</v>
      </c>
      <c r="H16" s="377" t="s">
        <v>215</v>
      </c>
      <c r="I16" s="377" t="s">
        <v>215</v>
      </c>
      <c r="J16" s="377" t="s">
        <v>215</v>
      </c>
    </row>
    <row r="17" spans="1:10">
      <c r="A17" s="521" t="s">
        <v>696</v>
      </c>
      <c r="B17" s="518"/>
      <c r="C17" s="518"/>
      <c r="D17" s="518"/>
      <c r="E17" s="518"/>
      <c r="F17" s="518"/>
      <c r="G17" s="518"/>
      <c r="H17" s="518"/>
      <c r="I17" s="518"/>
      <c r="J17" s="518"/>
    </row>
    <row r="18" spans="1:10">
      <c r="A18" s="522"/>
      <c r="B18" s="518"/>
      <c r="C18" s="518"/>
      <c r="D18" s="518"/>
      <c r="E18" s="518"/>
      <c r="F18" s="518"/>
      <c r="G18" s="518"/>
      <c r="H18" s="518"/>
      <c r="I18" s="518"/>
      <c r="J18" s="518"/>
    </row>
    <row r="19" spans="1:10">
      <c r="A19" s="522"/>
      <c r="B19" s="518"/>
      <c r="C19" s="518"/>
      <c r="D19" s="518"/>
      <c r="E19" s="518"/>
      <c r="F19" s="518"/>
      <c r="G19" s="518"/>
      <c r="H19" s="518"/>
      <c r="I19" s="518"/>
      <c r="J19" s="518"/>
    </row>
    <row r="20" spans="1:10">
      <c r="A20" s="522"/>
      <c r="B20" s="518"/>
      <c r="C20" s="518"/>
      <c r="D20" s="518"/>
      <c r="E20" s="518"/>
      <c r="F20" s="518"/>
      <c r="G20" s="518"/>
      <c r="H20" s="518"/>
      <c r="I20" s="518"/>
      <c r="J20" s="518"/>
    </row>
    <row r="21" spans="1:10">
      <c r="A21" s="522"/>
      <c r="B21" s="518"/>
      <c r="C21" s="518"/>
      <c r="D21" s="518"/>
      <c r="E21" s="518"/>
      <c r="F21" s="518"/>
      <c r="G21" s="518"/>
      <c r="H21" s="518"/>
      <c r="I21" s="518"/>
      <c r="J21" s="518"/>
    </row>
    <row r="22" spans="1:10">
      <c r="A22" s="522"/>
      <c r="B22" s="518"/>
      <c r="C22" s="518"/>
      <c r="D22" s="518"/>
      <c r="E22" s="518"/>
      <c r="F22" s="518"/>
      <c r="G22" s="518"/>
      <c r="H22" s="518"/>
      <c r="I22" s="518"/>
      <c r="J22" s="518"/>
    </row>
    <row r="23" spans="1:10">
      <c r="A23" s="522"/>
      <c r="B23" s="518"/>
      <c r="C23" s="518"/>
      <c r="D23" s="518"/>
      <c r="E23" s="518"/>
      <c r="F23" s="518"/>
      <c r="G23" s="518"/>
      <c r="H23" s="518"/>
      <c r="I23" s="518"/>
      <c r="J23" s="518"/>
    </row>
    <row r="24" spans="1:10">
      <c r="A24" s="522"/>
      <c r="B24" s="518"/>
      <c r="C24" s="518"/>
      <c r="D24" s="518"/>
      <c r="E24" s="518"/>
      <c r="F24" s="518"/>
      <c r="G24" s="518"/>
      <c r="H24" s="518"/>
      <c r="I24" s="518"/>
      <c r="J24" s="518"/>
    </row>
    <row r="25" spans="1:10">
      <c r="A25" s="522"/>
      <c r="B25" s="518"/>
      <c r="C25" s="518"/>
      <c r="D25" s="518"/>
      <c r="E25" s="518"/>
      <c r="F25" s="518"/>
      <c r="G25" s="518"/>
      <c r="H25" s="518"/>
      <c r="I25" s="518"/>
      <c r="J25" s="518"/>
    </row>
    <row r="26" spans="1:10">
      <c r="A26" s="522"/>
      <c r="B26" s="518"/>
      <c r="C26" s="518"/>
      <c r="D26" s="518"/>
      <c r="E26" s="518"/>
      <c r="F26" s="518"/>
      <c r="G26" s="518"/>
      <c r="H26" s="518"/>
      <c r="I26" s="518"/>
      <c r="J26" s="518"/>
    </row>
    <row r="27" spans="1:10">
      <c r="A27" s="522"/>
      <c r="B27" s="518"/>
      <c r="C27" s="518"/>
      <c r="D27" s="518"/>
      <c r="E27" s="518"/>
      <c r="F27" s="518"/>
      <c r="G27" s="518"/>
      <c r="H27" s="518"/>
      <c r="I27" s="518"/>
      <c r="J27" s="518"/>
    </row>
    <row r="28" spans="1:10">
      <c r="A28" s="522"/>
      <c r="B28" s="518"/>
      <c r="C28" s="518"/>
      <c r="D28" s="518"/>
      <c r="E28" s="518"/>
      <c r="F28" s="518"/>
      <c r="G28" s="518"/>
      <c r="H28" s="518"/>
      <c r="I28" s="518"/>
      <c r="J28" s="518"/>
    </row>
    <row r="29" spans="1:10">
      <c r="A29" s="522"/>
      <c r="B29" s="518"/>
      <c r="C29" s="518"/>
      <c r="D29" s="518"/>
      <c r="E29" s="518"/>
      <c r="F29" s="518"/>
      <c r="G29" s="518"/>
      <c r="H29" s="518"/>
      <c r="I29" s="518"/>
      <c r="J29" s="518"/>
    </row>
    <row r="30" spans="1:10">
      <c r="A30" s="522"/>
      <c r="B30" s="518"/>
      <c r="C30" s="518"/>
      <c r="D30" s="518"/>
      <c r="E30" s="518"/>
      <c r="F30" s="518"/>
      <c r="G30" s="518"/>
      <c r="H30" s="518"/>
      <c r="I30" s="518"/>
      <c r="J30" s="518"/>
    </row>
    <row r="31" spans="1:10">
      <c r="A31" s="522"/>
      <c r="B31" s="518"/>
      <c r="C31" s="518"/>
      <c r="D31" s="518"/>
      <c r="E31" s="518"/>
      <c r="F31" s="518"/>
      <c r="G31" s="518"/>
      <c r="H31" s="518"/>
      <c r="I31" s="518"/>
      <c r="J31" s="518"/>
    </row>
    <row r="32" spans="1:10">
      <c r="A32" s="522"/>
      <c r="B32" s="518"/>
      <c r="C32" s="518"/>
      <c r="D32" s="518"/>
      <c r="E32" s="518"/>
      <c r="F32" s="518"/>
      <c r="G32" s="518"/>
      <c r="H32" s="518"/>
      <c r="I32" s="518"/>
      <c r="J32" s="518"/>
    </row>
    <row r="33" spans="1:10">
      <c r="A33" s="522"/>
      <c r="B33" s="518"/>
      <c r="C33" s="518"/>
      <c r="D33" s="518"/>
      <c r="E33" s="518"/>
      <c r="F33" s="518"/>
      <c r="G33" s="518"/>
      <c r="H33" s="518"/>
      <c r="I33" s="518"/>
      <c r="J33" s="518"/>
    </row>
    <row r="34" spans="1:10">
      <c r="A34" s="522"/>
      <c r="B34" s="518"/>
      <c r="C34" s="518"/>
      <c r="D34" s="518"/>
      <c r="E34" s="518"/>
      <c r="F34" s="518"/>
      <c r="G34" s="518"/>
      <c r="H34" s="518"/>
      <c r="I34" s="518"/>
      <c r="J34" s="518"/>
    </row>
    <row r="35" spans="1:10">
      <c r="A35" s="522"/>
      <c r="B35" s="518"/>
      <c r="C35" s="518"/>
      <c r="D35" s="518"/>
      <c r="E35" s="518"/>
      <c r="F35" s="518"/>
      <c r="G35" s="518"/>
      <c r="H35" s="518"/>
      <c r="I35" s="518"/>
      <c r="J35" s="518"/>
    </row>
    <row r="36" spans="1:10">
      <c r="A36" s="522"/>
      <c r="B36" s="518"/>
      <c r="C36" s="518"/>
      <c r="D36" s="518"/>
      <c r="E36" s="518"/>
      <c r="F36" s="518"/>
      <c r="G36" s="518"/>
      <c r="H36" s="518"/>
      <c r="I36" s="518"/>
      <c r="J36" s="518"/>
    </row>
    <row r="37" spans="1:10">
      <c r="A37" s="522"/>
      <c r="B37" s="518"/>
      <c r="C37" s="518"/>
      <c r="D37" s="518"/>
      <c r="E37" s="518"/>
      <c r="F37" s="518"/>
      <c r="G37" s="518"/>
      <c r="H37" s="518"/>
      <c r="I37" s="518"/>
      <c r="J37" s="518"/>
    </row>
    <row r="38" spans="1:10">
      <c r="A38" s="522"/>
      <c r="B38" s="518"/>
      <c r="C38" s="518"/>
      <c r="D38" s="518"/>
      <c r="E38" s="518"/>
      <c r="F38" s="518"/>
      <c r="G38" s="518"/>
      <c r="H38" s="518"/>
      <c r="I38" s="518"/>
      <c r="J38" s="518"/>
    </row>
    <row r="39" spans="1:10">
      <c r="A39" s="522"/>
      <c r="B39" s="518"/>
      <c r="C39" s="518"/>
      <c r="D39" s="518"/>
      <c r="E39" s="518"/>
      <c r="F39" s="518"/>
      <c r="G39" s="518"/>
      <c r="H39" s="518"/>
      <c r="I39" s="518"/>
      <c r="J39" s="518"/>
    </row>
    <row r="40" spans="1:10">
      <c r="A40" s="522"/>
      <c r="B40" s="518"/>
      <c r="C40" s="518"/>
      <c r="D40" s="518"/>
      <c r="E40" s="518"/>
      <c r="F40" s="518"/>
      <c r="G40" s="518"/>
      <c r="H40" s="518"/>
      <c r="I40" s="518"/>
      <c r="J40" s="518"/>
    </row>
    <row r="41" spans="1:10">
      <c r="A41" s="522"/>
      <c r="B41" s="518"/>
      <c r="C41" s="518"/>
      <c r="D41" s="518"/>
      <c r="E41" s="518"/>
      <c r="F41" s="518"/>
      <c r="G41" s="518"/>
      <c r="H41" s="518"/>
      <c r="I41" s="518"/>
      <c r="J41" s="518"/>
    </row>
    <row r="42" spans="1:10">
      <c r="A42" s="522"/>
      <c r="B42" s="518"/>
      <c r="C42" s="518"/>
      <c r="D42" s="518"/>
      <c r="E42" s="518"/>
      <c r="F42" s="518"/>
      <c r="G42" s="518"/>
      <c r="H42" s="518"/>
      <c r="I42" s="518"/>
      <c r="J42" s="518"/>
    </row>
    <row r="43" spans="1:10">
      <c r="A43" s="522"/>
      <c r="B43" s="518"/>
      <c r="C43" s="518"/>
      <c r="D43" s="518"/>
      <c r="E43" s="518"/>
      <c r="F43" s="518"/>
      <c r="G43" s="518"/>
      <c r="H43" s="518"/>
      <c r="I43" s="518"/>
      <c r="J43" s="518"/>
    </row>
    <row r="44" spans="1:10">
      <c r="A44" s="522"/>
      <c r="B44" s="518"/>
      <c r="C44" s="518"/>
      <c r="D44" s="518"/>
      <c r="E44" s="518"/>
      <c r="F44" s="518"/>
      <c r="G44" s="518"/>
      <c r="H44" s="518"/>
      <c r="I44" s="518"/>
      <c r="J44" s="518"/>
    </row>
    <row r="45" spans="1:10">
      <c r="A45" s="522"/>
      <c r="B45" s="518"/>
      <c r="C45" s="518"/>
      <c r="D45" s="518"/>
      <c r="E45" s="518"/>
      <c r="F45" s="518"/>
      <c r="G45" s="518"/>
      <c r="H45" s="518"/>
      <c r="I45" s="518"/>
      <c r="J45" s="518"/>
    </row>
    <row r="46" spans="1:10">
      <c r="A46" s="522"/>
      <c r="B46" s="518"/>
      <c r="C46" s="518"/>
      <c r="D46" s="518"/>
      <c r="E46" s="518"/>
      <c r="F46" s="518"/>
      <c r="G46" s="518"/>
      <c r="H46" s="518"/>
      <c r="I46" s="518"/>
      <c r="J46" s="518"/>
    </row>
    <row r="47" spans="1:10">
      <c r="A47" s="522"/>
      <c r="B47" s="518"/>
      <c r="C47" s="518"/>
      <c r="D47" s="518"/>
      <c r="E47" s="518"/>
      <c r="F47" s="518"/>
      <c r="G47" s="518"/>
      <c r="H47" s="518"/>
      <c r="I47" s="518"/>
      <c r="J47" s="518"/>
    </row>
    <row r="48" spans="1:10">
      <c r="A48" s="522"/>
      <c r="B48" s="518"/>
      <c r="C48" s="518"/>
      <c r="D48" s="518"/>
      <c r="E48" s="518"/>
      <c r="F48" s="518"/>
      <c r="G48" s="518"/>
      <c r="H48" s="518"/>
      <c r="I48" s="518"/>
      <c r="J48" s="518"/>
    </row>
    <row r="49" spans="1:10">
      <c r="A49" s="522"/>
      <c r="B49" s="518"/>
      <c r="C49" s="518"/>
      <c r="D49" s="518"/>
      <c r="E49" s="518"/>
      <c r="F49" s="518"/>
      <c r="G49" s="518"/>
      <c r="H49" s="518"/>
      <c r="I49" s="518"/>
      <c r="J49" s="518"/>
    </row>
    <row r="50" spans="1:10">
      <c r="A50" s="522"/>
      <c r="B50" s="518"/>
      <c r="C50" s="518"/>
      <c r="D50" s="518"/>
      <c r="E50" s="518"/>
      <c r="F50" s="518"/>
      <c r="G50" s="518"/>
      <c r="H50" s="518"/>
      <c r="I50" s="518"/>
      <c r="J50" s="518"/>
    </row>
    <row r="51" spans="1:10">
      <c r="A51" s="522"/>
      <c r="B51" s="518"/>
      <c r="C51" s="518"/>
      <c r="D51" s="518"/>
      <c r="E51" s="518"/>
      <c r="F51" s="518"/>
      <c r="G51" s="518"/>
      <c r="H51" s="518"/>
      <c r="I51" s="518"/>
      <c r="J51" s="518"/>
    </row>
    <row r="52" spans="1:10">
      <c r="A52" s="522"/>
      <c r="B52" s="518"/>
      <c r="C52" s="518"/>
      <c r="D52" s="518"/>
      <c r="E52" s="518"/>
      <c r="F52" s="518"/>
      <c r="G52" s="518"/>
      <c r="H52" s="518"/>
      <c r="I52" s="518"/>
      <c r="J52" s="518"/>
    </row>
    <row r="53" spans="1:10">
      <c r="A53" s="522"/>
      <c r="B53" s="518"/>
      <c r="C53" s="518"/>
      <c r="D53" s="518"/>
      <c r="E53" s="518"/>
      <c r="F53" s="518"/>
      <c r="G53" s="518"/>
      <c r="H53" s="518"/>
      <c r="I53" s="518"/>
      <c r="J53" s="518"/>
    </row>
    <row r="54" spans="1:10">
      <c r="A54" s="522"/>
      <c r="B54" s="518"/>
      <c r="C54" s="518"/>
      <c r="D54" s="518"/>
      <c r="E54" s="518"/>
      <c r="F54" s="518"/>
      <c r="G54" s="518"/>
      <c r="H54" s="518"/>
      <c r="I54" s="518"/>
      <c r="J54" s="518"/>
    </row>
    <row r="55" spans="1:10">
      <c r="A55" s="522"/>
      <c r="B55" s="518"/>
      <c r="C55" s="518"/>
      <c r="D55" s="518"/>
      <c r="E55" s="518"/>
      <c r="F55" s="518"/>
      <c r="G55" s="518"/>
      <c r="H55" s="518"/>
      <c r="I55" s="518"/>
      <c r="J55" s="518"/>
    </row>
    <row r="56" spans="1:10">
      <c r="A56" s="522"/>
      <c r="B56" s="518"/>
      <c r="C56" s="518"/>
      <c r="D56" s="518"/>
      <c r="E56" s="518"/>
      <c r="F56" s="518"/>
      <c r="G56" s="518"/>
      <c r="H56" s="518"/>
      <c r="I56" s="518"/>
      <c r="J56" s="518"/>
    </row>
    <row r="57" spans="1:10">
      <c r="A57" s="522"/>
      <c r="B57" s="518"/>
      <c r="C57" s="518"/>
      <c r="D57" s="518"/>
      <c r="E57" s="518"/>
      <c r="F57" s="518"/>
      <c r="G57" s="518"/>
      <c r="H57" s="518"/>
      <c r="I57" s="518"/>
      <c r="J57" s="518"/>
    </row>
    <row r="58" spans="1:10">
      <c r="A58" s="522"/>
      <c r="B58" s="518"/>
      <c r="C58" s="518"/>
      <c r="D58" s="518"/>
      <c r="E58" s="518"/>
      <c r="F58" s="518"/>
      <c r="G58" s="518"/>
      <c r="H58" s="518"/>
      <c r="I58" s="518"/>
      <c r="J58" s="518"/>
    </row>
    <row r="59" spans="1:10">
      <c r="A59" s="522"/>
      <c r="B59" s="518"/>
      <c r="C59" s="518"/>
      <c r="D59" s="518"/>
      <c r="E59" s="518"/>
      <c r="F59" s="518"/>
      <c r="G59" s="518"/>
      <c r="H59" s="518"/>
      <c r="I59" s="518"/>
      <c r="J59" s="518"/>
    </row>
    <row r="60" spans="1:10">
      <c r="A60" s="522"/>
      <c r="B60" s="518"/>
      <c r="C60" s="518"/>
      <c r="D60" s="518"/>
      <c r="E60" s="518"/>
      <c r="F60" s="518"/>
      <c r="G60" s="518"/>
      <c r="H60" s="518"/>
      <c r="I60" s="518"/>
      <c r="J60" s="518"/>
    </row>
    <row r="61" spans="1:10">
      <c r="A61" s="522"/>
      <c r="B61" s="518"/>
      <c r="C61" s="518"/>
      <c r="D61" s="518"/>
      <c r="E61" s="518"/>
      <c r="F61" s="518"/>
      <c r="G61" s="518"/>
      <c r="H61" s="518"/>
      <c r="I61" s="518"/>
      <c r="J61" s="518"/>
    </row>
    <row r="62" spans="1:10">
      <c r="A62" s="522"/>
      <c r="B62" s="518"/>
      <c r="C62" s="518"/>
      <c r="D62" s="518"/>
      <c r="E62" s="518"/>
      <c r="F62" s="518"/>
      <c r="G62" s="518"/>
      <c r="H62" s="518"/>
      <c r="I62" s="518"/>
      <c r="J62" s="518"/>
    </row>
    <row r="63" spans="1:10">
      <c r="A63" s="522"/>
      <c r="B63" s="518"/>
      <c r="C63" s="518"/>
      <c r="D63" s="518"/>
      <c r="E63" s="518"/>
      <c r="F63" s="518"/>
      <c r="G63" s="518"/>
      <c r="H63" s="518"/>
      <c r="I63" s="518"/>
      <c r="J63" s="518"/>
    </row>
    <row r="64" spans="1:10">
      <c r="A64" s="522"/>
      <c r="B64" s="518"/>
      <c r="C64" s="518"/>
      <c r="D64" s="518"/>
      <c r="E64" s="518"/>
      <c r="F64" s="518"/>
      <c r="G64" s="518"/>
      <c r="H64" s="518"/>
      <c r="I64" s="518"/>
      <c r="J64" s="518"/>
    </row>
    <row r="65" spans="1:10">
      <c r="A65" s="522"/>
      <c r="B65" s="518"/>
      <c r="C65" s="518"/>
      <c r="D65" s="518"/>
      <c r="E65" s="518"/>
      <c r="F65" s="518"/>
      <c r="G65" s="518"/>
      <c r="H65" s="518"/>
      <c r="I65" s="518"/>
      <c r="J65" s="518"/>
    </row>
    <row r="66" spans="1:10">
      <c r="A66" s="522"/>
      <c r="B66" s="518"/>
      <c r="C66" s="518"/>
      <c r="D66" s="518"/>
      <c r="E66" s="518"/>
      <c r="F66" s="518"/>
      <c r="G66" s="518"/>
      <c r="H66" s="518"/>
      <c r="I66" s="518"/>
      <c r="J66" s="518"/>
    </row>
    <row r="67" spans="1:10">
      <c r="A67" s="523" t="s">
        <v>205</v>
      </c>
      <c r="B67" s="524" t="e">
        <f t="shared" ref="B67:J67" si="0">AVERAGE(B17:B66)</f>
        <v>#DIV/0!</v>
      </c>
      <c r="C67" s="524" t="e">
        <f t="shared" si="0"/>
        <v>#DIV/0!</v>
      </c>
      <c r="D67" s="524" t="e">
        <f t="shared" si="0"/>
        <v>#DIV/0!</v>
      </c>
      <c r="E67" s="524" t="e">
        <f t="shared" si="0"/>
        <v>#DIV/0!</v>
      </c>
      <c r="F67" s="524" t="e">
        <f t="shared" si="0"/>
        <v>#DIV/0!</v>
      </c>
      <c r="G67" s="524" t="e">
        <f t="shared" si="0"/>
        <v>#DIV/0!</v>
      </c>
      <c r="H67" s="524" t="e">
        <f t="shared" si="0"/>
        <v>#DIV/0!</v>
      </c>
      <c r="I67" s="524" t="e">
        <f t="shared" si="0"/>
        <v>#DIV/0!</v>
      </c>
      <c r="J67" s="524" t="e">
        <f t="shared" si="0"/>
        <v>#DIV/0!</v>
      </c>
    </row>
    <row r="68" spans="1:10">
      <c r="A68" s="523" t="s">
        <v>206</v>
      </c>
      <c r="B68" s="525">
        <f t="shared" ref="B68:J68" si="1">MIN(B17:B66)</f>
        <v>0</v>
      </c>
      <c r="C68" s="525">
        <f t="shared" si="1"/>
        <v>0</v>
      </c>
      <c r="D68" s="525">
        <f t="shared" si="1"/>
        <v>0</v>
      </c>
      <c r="E68" s="525">
        <f t="shared" si="1"/>
        <v>0</v>
      </c>
      <c r="F68" s="525">
        <f t="shared" si="1"/>
        <v>0</v>
      </c>
      <c r="G68" s="525">
        <f t="shared" si="1"/>
        <v>0</v>
      </c>
      <c r="H68" s="525">
        <f t="shared" si="1"/>
        <v>0</v>
      </c>
      <c r="I68" s="525">
        <f t="shared" si="1"/>
        <v>0</v>
      </c>
      <c r="J68" s="525">
        <f t="shared" si="1"/>
        <v>0</v>
      </c>
    </row>
    <row r="69" spans="1:10">
      <c r="A69" s="523" t="s">
        <v>207</v>
      </c>
      <c r="B69" s="525">
        <f t="shared" ref="B69:J69" si="2">MAX(B17:B66)</f>
        <v>0</v>
      </c>
      <c r="C69" s="525">
        <f t="shared" si="2"/>
        <v>0</v>
      </c>
      <c r="D69" s="525">
        <f t="shared" si="2"/>
        <v>0</v>
      </c>
      <c r="E69" s="525">
        <f t="shared" si="2"/>
        <v>0</v>
      </c>
      <c r="F69" s="525">
        <f t="shared" si="2"/>
        <v>0</v>
      </c>
      <c r="G69" s="525">
        <f t="shared" si="2"/>
        <v>0</v>
      </c>
      <c r="H69" s="525">
        <f t="shared" si="2"/>
        <v>0</v>
      </c>
      <c r="I69" s="525">
        <f t="shared" si="2"/>
        <v>0</v>
      </c>
      <c r="J69" s="525">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88"/>
      <c r="B118" s="89"/>
      <c r="C118" s="89"/>
      <c r="D118" s="90"/>
      <c r="E118" s="91"/>
      <c r="F118" s="91"/>
      <c r="G118" s="91"/>
    </row>
    <row r="119" spans="1:7">
      <c r="A119" s="88"/>
      <c r="B119" s="89"/>
      <c r="C119" s="89"/>
      <c r="D119" s="90"/>
      <c r="E119" s="91"/>
      <c r="F119" s="91"/>
      <c r="G119" s="91"/>
    </row>
    <row r="120" spans="1:7">
      <c r="A120" s="88"/>
      <c r="B120" s="89"/>
      <c r="C120" s="89"/>
      <c r="D120" s="90"/>
      <c r="E120" s="91"/>
      <c r="F120" s="91"/>
      <c r="G120" s="91"/>
    </row>
    <row r="121" spans="1:7">
      <c r="A121" s="88"/>
      <c r="B121" s="89"/>
      <c r="C121" s="89"/>
      <c r="D121" s="90"/>
      <c r="E121" s="91"/>
      <c r="F121" s="91"/>
      <c r="G121" s="91"/>
    </row>
    <row r="122" spans="1:7">
      <c r="A122" s="88"/>
      <c r="B122" s="89"/>
      <c r="C122" s="89"/>
      <c r="D122" s="90"/>
      <c r="E122" s="91"/>
      <c r="F122" s="91"/>
      <c r="G122" s="91"/>
    </row>
    <row r="123" spans="1:7">
      <c r="A123" s="88"/>
      <c r="B123" s="89"/>
      <c r="C123" s="89"/>
      <c r="D123" s="90"/>
      <c r="E123" s="91"/>
      <c r="F123" s="91"/>
      <c r="G123" s="91"/>
    </row>
    <row r="124" spans="1:7">
      <c r="A124" s="88"/>
      <c r="B124" s="89"/>
      <c r="C124" s="89"/>
      <c r="D124" s="90"/>
      <c r="E124" s="91"/>
      <c r="F124" s="91"/>
      <c r="G124" s="91"/>
    </row>
    <row r="125" spans="1:7">
      <c r="A125" s="88"/>
      <c r="B125" s="89"/>
      <c r="C125" s="89"/>
      <c r="D125" s="90"/>
      <c r="E125" s="91"/>
      <c r="F125" s="91"/>
      <c r="G125" s="91"/>
    </row>
    <row r="126" spans="1:7">
      <c r="A126" s="88"/>
      <c r="B126" s="89"/>
      <c r="C126" s="89"/>
      <c r="D126" s="90"/>
      <c r="E126" s="91"/>
      <c r="F126" s="91"/>
      <c r="G126" s="91"/>
    </row>
    <row r="127" spans="1:7">
      <c r="A127" s="88"/>
      <c r="B127" s="89"/>
      <c r="C127" s="89"/>
      <c r="D127" s="90"/>
      <c r="E127" s="91"/>
      <c r="F127" s="91"/>
      <c r="G127" s="91"/>
    </row>
    <row r="128" spans="1:7">
      <c r="A128" s="88"/>
      <c r="B128" s="89"/>
      <c r="C128" s="89"/>
      <c r="D128" s="90"/>
      <c r="E128" s="91"/>
      <c r="F128" s="91"/>
      <c r="G128" s="91"/>
    </row>
    <row r="129" spans="1:7">
      <c r="A129" s="88"/>
      <c r="B129" s="89"/>
      <c r="C129" s="89"/>
      <c r="D129" s="90"/>
      <c r="E129" s="91"/>
      <c r="F129" s="91"/>
      <c r="G129" s="91"/>
    </row>
    <row r="130" spans="1:7">
      <c r="A130" s="88"/>
      <c r="B130" s="89"/>
      <c r="C130" s="89"/>
      <c r="D130" s="90"/>
      <c r="E130" s="91"/>
      <c r="F130" s="91"/>
      <c r="G130" s="91"/>
    </row>
    <row r="131" spans="1:7">
      <c r="A131" s="88"/>
      <c r="B131" s="89"/>
      <c r="C131" s="89"/>
      <c r="D131" s="90"/>
      <c r="E131" s="91"/>
      <c r="F131" s="91"/>
      <c r="G131" s="91"/>
    </row>
    <row r="132" spans="1:7">
      <c r="A132" s="88"/>
      <c r="B132" s="89"/>
      <c r="C132" s="89"/>
      <c r="D132" s="90"/>
      <c r="E132" s="91"/>
      <c r="F132" s="91"/>
      <c r="G132" s="91"/>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6" priority="7" stopIfTrue="1" operator="between">
      <formula>$B$11</formula>
      <formula>$B$12</formula>
    </cfRule>
    <cfRule type="cellIs" dxfId="15" priority="8" stopIfTrue="1" operator="equal">
      <formula>$B$11</formula>
    </cfRule>
    <cfRule type="cellIs" dxfId="14" priority="9" stopIfTrue="1" operator="equal">
      <formula>$B$12</formula>
    </cfRule>
    <cfRule type="cellIs" dxfId="13" priority="10" stopIfTrue="1" operator="lessThan">
      <formula>$B$12</formula>
    </cfRule>
    <cfRule type="cellIs" dxfId="12" priority="11" operator="greaterThan">
      <formula>$B$11</formula>
    </cfRule>
  </conditionalFormatting>
  <conditionalFormatting sqref="B68:J68">
    <cfRule type="cellIs" dxfId="11" priority="1" stopIfTrue="1" operator="between">
      <formula>$B$12</formula>
      <formula>$B$11</formula>
    </cfRule>
    <cfRule type="cellIs" dxfId="10" priority="5" stopIfTrue="1" operator="equal">
      <formula>$B$12</formula>
    </cfRule>
    <cfRule type="cellIs" dxfId="9" priority="6" operator="lessThan">
      <formula>$B$12</formula>
    </cfRule>
  </conditionalFormatting>
  <conditionalFormatting sqref="B69:J69">
    <cfRule type="cellIs" dxfId="8" priority="2" stopIfTrue="1" operator="between">
      <formula>$B$11</formula>
      <formula>$B$12</formula>
    </cfRule>
    <cfRule type="cellIs" dxfId="7" priority="3" stopIfTrue="1" operator="equal">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128"/>
  <sheetViews>
    <sheetView workbookViewId="0">
      <selection activeCell="D23" sqref="D23:G23"/>
    </sheetView>
  </sheetViews>
  <sheetFormatPr defaultColWidth="38.85546875" defaultRowHeight="12.75"/>
  <cols>
    <col min="1" max="1" width="30" style="19" customWidth="1"/>
    <col min="2" max="2" width="8.42578125" style="19" hidden="1" customWidth="1"/>
    <col min="3" max="3" width="19.140625" style="19" customWidth="1"/>
    <col min="4" max="4" width="25.5703125" style="19" customWidth="1"/>
    <col min="5" max="5" width="12.5703125" style="19" customWidth="1"/>
    <col min="6" max="6" width="23.5703125" style="19" customWidth="1"/>
    <col min="7" max="7" width="11.5703125" style="19" customWidth="1"/>
    <col min="8" max="97" width="12" style="19" customWidth="1"/>
    <col min="98" max="16384" width="38.85546875" style="19"/>
  </cols>
  <sheetData>
    <row r="1" spans="1:7">
      <c r="A1" s="22"/>
      <c r="B1" s="22"/>
      <c r="C1" s="22"/>
      <c r="D1" s="22"/>
      <c r="E1" s="22"/>
      <c r="F1" s="22"/>
      <c r="G1" s="22"/>
    </row>
    <row r="2" spans="1:7">
      <c r="A2" s="18" t="s">
        <v>40</v>
      </c>
      <c r="B2" s="18"/>
      <c r="D2" s="181" t="str">
        <f>'3.0 PAL 128'!J8</f>
        <v>type here</v>
      </c>
    </row>
    <row r="3" spans="1:7">
      <c r="A3" s="18" t="s">
        <v>41</v>
      </c>
      <c r="B3" s="18"/>
      <c r="D3" s="1045"/>
      <c r="E3" s="1045"/>
      <c r="F3" s="1045"/>
      <c r="G3" s="1045"/>
    </row>
    <row r="4" spans="1:7">
      <c r="A4" s="18" t="s">
        <v>42</v>
      </c>
      <c r="B4" s="18"/>
      <c r="D4" s="1045"/>
      <c r="E4" s="1045"/>
      <c r="F4" s="1045"/>
      <c r="G4" s="1045"/>
    </row>
    <row r="5" spans="1:7">
      <c r="A5" s="18" t="s">
        <v>43</v>
      </c>
      <c r="B5" s="18"/>
      <c r="D5" s="181" t="str">
        <f>'3.0 PAL 128'!J18</f>
        <v>type LOT NUMBER here</v>
      </c>
    </row>
    <row r="6" spans="1:7">
      <c r="A6" s="18" t="s">
        <v>44</v>
      </c>
      <c r="B6" s="18"/>
    </row>
    <row r="7" spans="1:7">
      <c r="A7" s="18" t="s">
        <v>45</v>
      </c>
      <c r="B7" s="18"/>
      <c r="D7" s="98">
        <f>'3.0 PAL 128'!J11</f>
        <v>0</v>
      </c>
    </row>
    <row r="8" spans="1:7">
      <c r="A8" s="18" t="s">
        <v>46</v>
      </c>
      <c r="B8" s="18"/>
      <c r="D8" s="1045"/>
      <c r="E8" s="1045"/>
      <c r="F8" s="1045"/>
      <c r="G8" s="1045"/>
    </row>
    <row r="9" spans="1:7">
      <c r="A9" s="18" t="s">
        <v>47</v>
      </c>
      <c r="B9" s="18"/>
      <c r="D9" s="92" t="str">
        <f>'3.0 PAL 128'!G9</f>
        <v>type here</v>
      </c>
    </row>
    <row r="10" spans="1:7">
      <c r="A10" s="18" t="s">
        <v>48</v>
      </c>
      <c r="B10" s="18"/>
      <c r="D10" s="92" t="str">
        <f>'3.0 PAL 128'!B9</f>
        <v>type here</v>
      </c>
      <c r="E10" s="92" t="str">
        <f>'3.0 PAL 128'!D9</f>
        <v>type here</v>
      </c>
    </row>
    <row r="11" spans="1:7">
      <c r="A11" s="18" t="s">
        <v>49</v>
      </c>
      <c r="B11" s="18"/>
      <c r="D11" s="1045"/>
      <c r="E11" s="1045"/>
      <c r="F11" s="1045"/>
      <c r="G11" s="1045"/>
    </row>
    <row r="12" spans="1:7">
      <c r="A12" s="18" t="s">
        <v>50</v>
      </c>
      <c r="B12" s="18"/>
      <c r="D12" s="1045"/>
      <c r="E12" s="1045"/>
      <c r="F12" s="1045"/>
      <c r="G12" s="1045"/>
    </row>
    <row r="13" spans="1:7">
      <c r="A13" s="18" t="s">
        <v>51</v>
      </c>
      <c r="B13" s="18"/>
      <c r="D13" s="1045"/>
      <c r="E13" s="1045"/>
      <c r="F13" s="1045"/>
      <c r="G13" s="1045"/>
    </row>
    <row r="14" spans="1:7">
      <c r="A14" s="18" t="s">
        <v>52</v>
      </c>
      <c r="B14" s="18"/>
      <c r="D14" s="1045"/>
      <c r="E14" s="1045"/>
      <c r="F14" s="1045"/>
      <c r="G14" s="1045"/>
    </row>
    <row r="15" spans="1:7">
      <c r="A15" s="18" t="s">
        <v>53</v>
      </c>
      <c r="B15" s="18"/>
      <c r="D15" s="1045"/>
      <c r="E15" s="1045"/>
      <c r="F15" s="1045"/>
      <c r="G15" s="1045"/>
    </row>
    <row r="16" spans="1:7">
      <c r="A16" s="18" t="s">
        <v>54</v>
      </c>
      <c r="B16" s="18"/>
      <c r="D16" s="1045"/>
      <c r="E16" s="1045"/>
      <c r="F16" s="1045"/>
      <c r="G16" s="1045"/>
    </row>
    <row r="17" spans="1:7">
      <c r="A17" s="18" t="s">
        <v>55</v>
      </c>
      <c r="B17" s="18"/>
      <c r="D17" s="1045"/>
      <c r="E17" s="1045"/>
      <c r="F17" s="1045"/>
      <c r="G17" s="1045"/>
    </row>
    <row r="18" spans="1:7">
      <c r="A18" s="20" t="s">
        <v>56</v>
      </c>
      <c r="B18" s="20"/>
      <c r="D18" s="1045"/>
      <c r="E18" s="1045"/>
      <c r="F18" s="1045"/>
      <c r="G18" s="1045"/>
    </row>
    <row r="19" spans="1:7">
      <c r="A19" s="20" t="s">
        <v>57</v>
      </c>
      <c r="B19" s="20"/>
      <c r="D19" s="1045"/>
      <c r="E19" s="1045"/>
      <c r="F19" s="1045"/>
      <c r="G19" s="1045"/>
    </row>
    <row r="20" spans="1:7">
      <c r="A20" s="20" t="s">
        <v>58</v>
      </c>
      <c r="B20" s="20"/>
      <c r="D20" s="1045"/>
      <c r="E20" s="1045"/>
      <c r="F20" s="1045"/>
      <c r="G20" s="1045"/>
    </row>
    <row r="21" spans="1:7">
      <c r="A21" s="20" t="s">
        <v>59</v>
      </c>
      <c r="B21" s="20"/>
      <c r="D21" s="1045"/>
      <c r="E21" s="1045"/>
      <c r="F21" s="1045"/>
      <c r="G21" s="1045"/>
    </row>
    <row r="22" spans="1:7">
      <c r="A22" s="20" t="s">
        <v>60</v>
      </c>
      <c r="B22" s="20"/>
      <c r="D22" s="1045"/>
      <c r="E22" s="1045"/>
      <c r="F22" s="1045"/>
      <c r="G22" s="1045"/>
    </row>
    <row r="23" spans="1:7">
      <c r="A23" s="21" t="s">
        <v>61</v>
      </c>
      <c r="B23" s="21"/>
      <c r="D23" s="1045"/>
      <c r="E23" s="1045"/>
      <c r="F23" s="1045"/>
      <c r="G23" s="1045"/>
    </row>
    <row r="24" spans="1:7">
      <c r="A24" s="20" t="s">
        <v>62</v>
      </c>
      <c r="B24" s="20"/>
      <c r="D24" s="1045"/>
      <c r="E24" s="1045"/>
      <c r="F24" s="1045"/>
      <c r="G24" s="1045"/>
    </row>
    <row r="25" spans="1:7">
      <c r="A25" s="20" t="s">
        <v>63</v>
      </c>
      <c r="B25" s="20"/>
      <c r="D25" s="1045"/>
      <c r="E25" s="1045"/>
      <c r="F25" s="1045"/>
      <c r="G25" s="1045"/>
    </row>
    <row r="26" spans="1:7">
      <c r="A26" s="20" t="s">
        <v>64</v>
      </c>
      <c r="B26" s="20"/>
      <c r="D26" s="1045"/>
      <c r="E26" s="1045"/>
      <c r="F26" s="1045"/>
      <c r="G26" s="1045"/>
    </row>
    <row r="27" spans="1:7">
      <c r="A27" s="20" t="s">
        <v>65</v>
      </c>
      <c r="B27" s="20"/>
      <c r="D27" s="1045"/>
      <c r="E27" s="1045"/>
      <c r="F27" s="1045"/>
      <c r="G27" s="1045"/>
    </row>
    <row r="28" spans="1:7">
      <c r="A28" s="21" t="s">
        <v>66</v>
      </c>
      <c r="B28" s="21"/>
      <c r="D28" s="1045"/>
      <c r="E28" s="1045"/>
      <c r="F28" s="1045"/>
      <c r="G28" s="1045"/>
    </row>
    <row r="29" spans="1:7">
      <c r="A29" s="21" t="s">
        <v>67</v>
      </c>
      <c r="B29" s="21"/>
      <c r="D29" s="1045"/>
      <c r="E29" s="1045"/>
      <c r="F29" s="1045"/>
      <c r="G29" s="1045"/>
    </row>
    <row r="30" spans="1:7">
      <c r="A30" s="21" t="s">
        <v>68</v>
      </c>
      <c r="B30" s="21"/>
      <c r="D30" s="1045"/>
      <c r="E30" s="1045"/>
      <c r="F30" s="1045"/>
      <c r="G30" s="1045"/>
    </row>
    <row r="31" spans="1:7">
      <c r="A31" s="21" t="s">
        <v>69</v>
      </c>
      <c r="B31" s="21"/>
      <c r="D31" s="1045"/>
      <c r="E31" s="1045"/>
      <c r="F31" s="1045"/>
      <c r="G31" s="1045"/>
    </row>
    <row r="32" spans="1:7">
      <c r="A32" s="21" t="s">
        <v>70</v>
      </c>
      <c r="B32" s="21"/>
      <c r="D32" s="1045"/>
      <c r="E32" s="1045"/>
      <c r="F32" s="1045"/>
      <c r="G32" s="1045"/>
    </row>
    <row r="33" spans="1:7">
      <c r="A33" s="21" t="s">
        <v>71</v>
      </c>
      <c r="B33" s="21"/>
      <c r="D33" s="1045"/>
      <c r="E33" s="1045"/>
      <c r="F33" s="1045"/>
      <c r="G33" s="1045"/>
    </row>
    <row r="34" spans="1:7">
      <c r="A34" s="20" t="s">
        <v>72</v>
      </c>
      <c r="B34" s="20"/>
      <c r="D34" s="1045"/>
      <c r="E34" s="1045"/>
      <c r="F34" s="1045"/>
      <c r="G34" s="1045"/>
    </row>
    <row r="35" spans="1:7" ht="38.25" customHeight="1">
      <c r="A35" s="20" t="s">
        <v>73</v>
      </c>
      <c r="B35" s="20"/>
      <c r="D35" s="1045"/>
      <c r="E35" s="1045"/>
      <c r="F35" s="1045"/>
      <c r="G35" s="1045"/>
    </row>
    <row r="36" spans="1:7" ht="24.75" customHeight="1">
      <c r="A36" s="20" t="s">
        <v>74</v>
      </c>
      <c r="B36" s="20"/>
      <c r="D36" s="1045"/>
      <c r="E36" s="1045"/>
      <c r="F36" s="1045"/>
      <c r="G36" s="1045"/>
    </row>
    <row r="38" spans="1:7">
      <c r="A38" s="21" t="s">
        <v>78</v>
      </c>
      <c r="B38" s="21"/>
    </row>
    <row r="40" spans="1:7">
      <c r="A40" s="20" t="s">
        <v>37</v>
      </c>
      <c r="B40" s="20"/>
      <c r="C40" s="1046" t="str">
        <f>'3.0 PAL 128'!J19</f>
        <v>type SERIAL NUMBERS here</v>
      </c>
      <c r="D40" s="1046"/>
      <c r="E40" s="1046"/>
      <c r="F40" s="1046"/>
      <c r="G40" s="1046"/>
    </row>
    <row r="43" spans="1:7">
      <c r="A43" s="20" t="s">
        <v>75</v>
      </c>
      <c r="B43" s="20"/>
      <c r="C43" s="1045"/>
      <c r="D43" s="1045"/>
      <c r="E43" s="1045"/>
      <c r="F43" s="1045"/>
      <c r="G43" s="1045"/>
    </row>
    <row r="46" spans="1:7">
      <c r="A46" s="21" t="s">
        <v>79</v>
      </c>
      <c r="B46" s="21"/>
    </row>
    <row r="48" spans="1:7">
      <c r="A48" s="18" t="s">
        <v>76</v>
      </c>
      <c r="B48" s="18"/>
      <c r="C48" s="18"/>
      <c r="D48" s="18"/>
      <c r="E48" s="18"/>
      <c r="F48" s="18"/>
      <c r="G48" s="18"/>
    </row>
    <row r="49" spans="1:7">
      <c r="A49" s="20" t="s">
        <v>77</v>
      </c>
      <c r="B49" s="20"/>
      <c r="C49" s="18" t="s">
        <v>83</v>
      </c>
      <c r="D49" s="18" t="s">
        <v>82</v>
      </c>
      <c r="E49" s="18" t="s">
        <v>84</v>
      </c>
      <c r="F49" s="18" t="s">
        <v>81</v>
      </c>
      <c r="G49" s="18" t="s">
        <v>80</v>
      </c>
    </row>
    <row r="50" spans="1:7" s="22" customFormat="1">
      <c r="A50" s="23"/>
      <c r="B50" s="23"/>
      <c r="E50" s="24"/>
    </row>
    <row r="51" spans="1:7" s="22" customFormat="1">
      <c r="A51" s="23"/>
      <c r="B51" s="23"/>
      <c r="E51" s="24"/>
    </row>
    <row r="52" spans="1:7" s="22" customFormat="1">
      <c r="A52" s="23"/>
      <c r="B52" s="23"/>
      <c r="E52" s="24"/>
    </row>
    <row r="53" spans="1:7" s="22" customFormat="1">
      <c r="A53" s="23"/>
      <c r="B53" s="23"/>
      <c r="E53" s="24"/>
    </row>
    <row r="54" spans="1:7" s="22" customFormat="1">
      <c r="A54" s="23"/>
      <c r="B54" s="23"/>
      <c r="E54" s="24"/>
    </row>
    <row r="55" spans="1:7" s="22" customFormat="1">
      <c r="A55" s="23"/>
      <c r="B55" s="23"/>
      <c r="E55" s="24"/>
    </row>
    <row r="56" spans="1:7" s="22" customFormat="1">
      <c r="A56" s="23"/>
      <c r="B56" s="23"/>
      <c r="E56" s="24"/>
    </row>
    <row r="57" spans="1:7" s="22" customFormat="1">
      <c r="A57" s="23"/>
      <c r="B57" s="23"/>
      <c r="E57" s="24"/>
    </row>
    <row r="58" spans="1:7" s="22" customFormat="1">
      <c r="A58" s="23"/>
      <c r="B58" s="23"/>
      <c r="E58" s="24"/>
    </row>
    <row r="59" spans="1:7" s="22" customFormat="1">
      <c r="A59" s="23"/>
      <c r="B59" s="23"/>
      <c r="E59" s="24"/>
    </row>
    <row r="60" spans="1:7" s="22" customFormat="1">
      <c r="A60" s="23"/>
      <c r="B60" s="23"/>
      <c r="E60" s="24"/>
    </row>
    <row r="61" spans="1:7" s="22" customFormat="1">
      <c r="A61" s="23"/>
      <c r="B61" s="23"/>
      <c r="E61" s="24"/>
    </row>
    <row r="62" spans="1:7" s="22" customFormat="1">
      <c r="A62" s="23"/>
      <c r="B62" s="23"/>
      <c r="E62" s="24"/>
    </row>
    <row r="63" spans="1:7" s="22" customFormat="1">
      <c r="A63" s="23"/>
      <c r="B63" s="23"/>
      <c r="E63" s="24"/>
    </row>
    <row r="64" spans="1:7" s="22" customFormat="1">
      <c r="A64" s="23"/>
      <c r="B64" s="23"/>
      <c r="E64" s="24"/>
    </row>
    <row r="65" spans="1:5" s="22" customFormat="1">
      <c r="A65" s="23"/>
      <c r="B65" s="23"/>
      <c r="E65" s="24"/>
    </row>
    <row r="66" spans="1:5" s="22" customFormat="1">
      <c r="A66" s="23"/>
      <c r="B66" s="23"/>
      <c r="E66" s="24"/>
    </row>
    <row r="67" spans="1:5" s="22" customFormat="1">
      <c r="A67" s="23"/>
      <c r="B67" s="23"/>
      <c r="E67" s="24"/>
    </row>
    <row r="68" spans="1:5" s="22" customFormat="1">
      <c r="A68" s="23"/>
      <c r="B68" s="23"/>
      <c r="E68" s="24"/>
    </row>
    <row r="69" spans="1:5" s="22" customFormat="1">
      <c r="A69" s="23"/>
      <c r="B69" s="23"/>
      <c r="E69" s="24"/>
    </row>
    <row r="70" spans="1:5" s="22" customFormat="1">
      <c r="A70" s="23"/>
      <c r="B70" s="23"/>
      <c r="E70" s="24"/>
    </row>
    <row r="71" spans="1:5" s="22" customFormat="1">
      <c r="A71" s="23"/>
      <c r="B71" s="23"/>
      <c r="E71" s="24"/>
    </row>
    <row r="72" spans="1:5" s="22" customFormat="1">
      <c r="A72" s="23"/>
      <c r="B72" s="23"/>
      <c r="E72" s="24"/>
    </row>
    <row r="73" spans="1:5" s="22" customFormat="1">
      <c r="A73" s="23"/>
      <c r="B73" s="23"/>
      <c r="E73" s="24"/>
    </row>
    <row r="74" spans="1:5" s="22" customFormat="1">
      <c r="A74" s="23"/>
      <c r="B74" s="23"/>
      <c r="E74" s="24"/>
    </row>
    <row r="75" spans="1:5" s="22" customFormat="1">
      <c r="A75" s="23"/>
      <c r="B75" s="23"/>
      <c r="E75" s="24"/>
    </row>
    <row r="76" spans="1:5" s="22" customFormat="1">
      <c r="A76" s="23"/>
      <c r="B76" s="23"/>
      <c r="E76" s="24"/>
    </row>
    <row r="77" spans="1:5" s="22" customFormat="1">
      <c r="A77" s="23"/>
      <c r="B77" s="23"/>
      <c r="E77" s="24"/>
    </row>
    <row r="78" spans="1:5" s="22" customFormat="1">
      <c r="A78" s="23"/>
      <c r="B78" s="23"/>
      <c r="E78" s="24"/>
    </row>
    <row r="79" spans="1:5" s="22" customFormat="1">
      <c r="A79" s="23"/>
      <c r="B79" s="23"/>
      <c r="E79" s="24"/>
    </row>
    <row r="80" spans="1:5" s="22" customFormat="1">
      <c r="A80" s="23"/>
      <c r="B80" s="23"/>
      <c r="E80" s="24"/>
    </row>
    <row r="81" spans="1:5" s="22" customFormat="1">
      <c r="A81" s="23"/>
      <c r="B81" s="23"/>
      <c r="E81" s="24"/>
    </row>
    <row r="82" spans="1:5" s="22" customFormat="1">
      <c r="A82" s="23"/>
      <c r="B82" s="23"/>
      <c r="E82" s="24"/>
    </row>
    <row r="83" spans="1:5" s="22" customFormat="1"/>
    <row r="84" spans="1:5" s="22" customFormat="1"/>
    <row r="85" spans="1:5" s="22" customFormat="1"/>
    <row r="86" spans="1:5" s="22" customFormat="1"/>
    <row r="87" spans="1:5" s="22" customFormat="1"/>
    <row r="88" spans="1:5" s="22" customFormat="1"/>
    <row r="89" spans="1:5" s="22" customFormat="1"/>
    <row r="90" spans="1:5" s="22" customFormat="1"/>
    <row r="91" spans="1:5" s="22" customFormat="1"/>
    <row r="92" spans="1:5" s="22" customFormat="1"/>
    <row r="93" spans="1:5" s="22" customFormat="1"/>
    <row r="94" spans="1:5" s="22" customFormat="1"/>
    <row r="95" spans="1:5" s="22" customFormat="1"/>
    <row r="96" spans="1:5"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 ref="D21:G21"/>
    <mergeCell ref="D22:G22"/>
    <mergeCell ref="D23:G23"/>
    <mergeCell ref="D24:G24"/>
    <mergeCell ref="D25:G25"/>
    <mergeCell ref="D26:G26"/>
    <mergeCell ref="D27:G27"/>
    <mergeCell ref="D28:G28"/>
    <mergeCell ref="D29:G29"/>
    <mergeCell ref="D30:G30"/>
    <mergeCell ref="D32:G32"/>
    <mergeCell ref="D33:G33"/>
    <mergeCell ref="D34:G34"/>
    <mergeCell ref="D35:G35"/>
    <mergeCell ref="D36:G36"/>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40625" defaultRowHeight="12.75"/>
  <cols>
    <col min="1" max="1" width="14.5703125" style="46" customWidth="1"/>
    <col min="2" max="16" width="17.5703125" style="46" customWidth="1"/>
    <col min="17" max="17" width="18.5703125" style="46" customWidth="1"/>
    <col min="18" max="18" width="26.85546875" style="46" customWidth="1"/>
    <col min="19" max="19" width="23" style="46" customWidth="1"/>
    <col min="20" max="16384" width="9.140625" style="46"/>
  </cols>
  <sheetData>
    <row r="1" spans="1:19">
      <c r="A1" s="1026" t="str">
        <f>'3.0 PAL 128'!J7</f>
        <v>type here</v>
      </c>
      <c r="B1" s="1026"/>
      <c r="C1" s="1026"/>
      <c r="D1" s="1026"/>
    </row>
    <row r="2" spans="1:19">
      <c r="A2" s="1026"/>
      <c r="B2" s="1026"/>
      <c r="C2" s="1026"/>
      <c r="D2" s="1026"/>
    </row>
    <row r="3" spans="1:19">
      <c r="A3" s="1026"/>
      <c r="B3" s="1026"/>
      <c r="C3" s="1026"/>
      <c r="D3" s="1026"/>
    </row>
    <row r="4" spans="1:19" ht="15">
      <c r="A4" s="45"/>
      <c r="C4" s="45"/>
      <c r="F4" s="54" t="s">
        <v>128</v>
      </c>
      <c r="N4" s="422" t="s">
        <v>515</v>
      </c>
      <c r="O4" s="423" t="s">
        <v>504</v>
      </c>
      <c r="P4" s="170"/>
      <c r="Q4" s="170" t="s">
        <v>511</v>
      </c>
    </row>
    <row r="5" spans="1:19" ht="15">
      <c r="A5" s="53" t="s">
        <v>9</v>
      </c>
      <c r="B5" s="1055" t="str">
        <f>'3.0 PAL 128'!J10</f>
        <v>type here</v>
      </c>
      <c r="C5" s="1055"/>
      <c r="F5" s="54" t="s">
        <v>127</v>
      </c>
      <c r="H5" s="1053"/>
      <c r="I5" s="1053"/>
      <c r="N5" s="415"/>
      <c r="O5" s="423" t="s">
        <v>505</v>
      </c>
      <c r="P5" s="170"/>
      <c r="Q5" s="170" t="s">
        <v>509</v>
      </c>
    </row>
    <row r="6" spans="1:19" ht="15">
      <c r="A6" s="53" t="s">
        <v>28</v>
      </c>
      <c r="B6" s="1056" t="str">
        <f>'3.0 PAL 128'!J8</f>
        <v>type here</v>
      </c>
      <c r="C6" s="1056"/>
      <c r="F6" s="54" t="s">
        <v>28</v>
      </c>
      <c r="H6" s="1054"/>
      <c r="I6" s="1054"/>
      <c r="N6" s="415"/>
      <c r="O6" s="423" t="s">
        <v>506</v>
      </c>
      <c r="P6" s="170"/>
      <c r="Q6" s="170" t="s">
        <v>510</v>
      </c>
    </row>
    <row r="7" spans="1:19" ht="15">
      <c r="A7" s="53" t="s">
        <v>29</v>
      </c>
      <c r="B7" s="1055" t="str">
        <f>'3.0 PAL 128'!D9</f>
        <v>type here</v>
      </c>
      <c r="C7" s="1055"/>
      <c r="F7" s="54" t="s">
        <v>29</v>
      </c>
      <c r="H7" s="1054"/>
      <c r="I7" s="1054"/>
      <c r="N7" s="415"/>
      <c r="O7" s="423" t="s">
        <v>507</v>
      </c>
      <c r="P7" s="170"/>
      <c r="Q7" s="137" t="s">
        <v>512</v>
      </c>
    </row>
    <row r="8" spans="1:19" ht="15">
      <c r="A8" s="47"/>
      <c r="C8" s="45"/>
      <c r="D8" s="45"/>
      <c r="N8" s="415"/>
      <c r="O8" s="423" t="s">
        <v>508</v>
      </c>
      <c r="P8" s="170"/>
      <c r="Q8" s="170"/>
    </row>
    <row r="9" spans="1:19" s="45" customFormat="1" ht="21">
      <c r="A9" s="48" t="s">
        <v>126</v>
      </c>
    </row>
    <row r="10" spans="1:19" s="45" customFormat="1" ht="12.75" customHeight="1">
      <c r="A10" s="1047" t="s">
        <v>129</v>
      </c>
      <c r="B10" s="49" t="s">
        <v>130</v>
      </c>
      <c r="C10" s="49" t="s">
        <v>130</v>
      </c>
      <c r="D10" s="49" t="s">
        <v>130</v>
      </c>
      <c r="E10" s="49" t="s">
        <v>130</v>
      </c>
      <c r="F10" s="49" t="s">
        <v>130</v>
      </c>
      <c r="G10" s="49" t="s">
        <v>130</v>
      </c>
      <c r="H10" s="49" t="s">
        <v>130</v>
      </c>
      <c r="I10" s="49" t="s">
        <v>130</v>
      </c>
      <c r="J10" s="49" t="s">
        <v>130</v>
      </c>
      <c r="K10" s="49" t="s">
        <v>130</v>
      </c>
      <c r="L10" s="49" t="s">
        <v>130</v>
      </c>
      <c r="M10" s="49" t="s">
        <v>130</v>
      </c>
      <c r="N10" s="49" t="s">
        <v>130</v>
      </c>
      <c r="O10" s="49" t="s">
        <v>130</v>
      </c>
      <c r="P10" s="49" t="s">
        <v>130</v>
      </c>
      <c r="Q10" s="1048" t="s">
        <v>517</v>
      </c>
      <c r="R10" s="1048" t="s">
        <v>771</v>
      </c>
      <c r="S10" s="1047" t="s">
        <v>516</v>
      </c>
    </row>
    <row r="11" spans="1:19" s="45" customFormat="1">
      <c r="A11" s="1047"/>
      <c r="B11" s="50" t="s">
        <v>123</v>
      </c>
      <c r="C11" s="50" t="s">
        <v>123</v>
      </c>
      <c r="D11" s="50" t="s">
        <v>123</v>
      </c>
      <c r="E11" s="50" t="s">
        <v>123</v>
      </c>
      <c r="F11" s="50" t="s">
        <v>123</v>
      </c>
      <c r="G11" s="50" t="s">
        <v>123</v>
      </c>
      <c r="H11" s="50" t="s">
        <v>123</v>
      </c>
      <c r="I11" s="50" t="s">
        <v>123</v>
      </c>
      <c r="J11" s="50" t="s">
        <v>123</v>
      </c>
      <c r="K11" s="50" t="s">
        <v>123</v>
      </c>
      <c r="L11" s="50" t="s">
        <v>123</v>
      </c>
      <c r="M11" s="50" t="s">
        <v>123</v>
      </c>
      <c r="N11" s="50" t="s">
        <v>123</v>
      </c>
      <c r="O11" s="50" t="s">
        <v>123</v>
      </c>
      <c r="P11" s="50" t="s">
        <v>123</v>
      </c>
      <c r="Q11" s="1049"/>
      <c r="R11" s="1049"/>
      <c r="S11" s="1047"/>
    </row>
    <row r="12" spans="1:19" s="52" customFormat="1">
      <c r="A12" s="1047"/>
      <c r="B12" s="51" t="s">
        <v>124</v>
      </c>
      <c r="C12" s="51" t="s">
        <v>124</v>
      </c>
      <c r="D12" s="51" t="s">
        <v>124</v>
      </c>
      <c r="E12" s="51" t="s">
        <v>124</v>
      </c>
      <c r="F12" s="51" t="s">
        <v>124</v>
      </c>
      <c r="G12" s="51" t="s">
        <v>124</v>
      </c>
      <c r="H12" s="51" t="s">
        <v>124</v>
      </c>
      <c r="I12" s="51" t="s">
        <v>124</v>
      </c>
      <c r="J12" s="51" t="s">
        <v>124</v>
      </c>
      <c r="K12" s="51" t="s">
        <v>124</v>
      </c>
      <c r="L12" s="51" t="s">
        <v>124</v>
      </c>
      <c r="M12" s="51" t="s">
        <v>124</v>
      </c>
      <c r="N12" s="51" t="s">
        <v>124</v>
      </c>
      <c r="O12" s="51" t="s">
        <v>124</v>
      </c>
      <c r="P12" s="51" t="s">
        <v>124</v>
      </c>
      <c r="Q12" s="1050"/>
      <c r="R12" s="1050"/>
      <c r="S12" s="1047"/>
    </row>
    <row r="13" spans="1:19" s="45" customFormat="1" ht="15" customHeight="1">
      <c r="A13" s="1051" t="s">
        <v>513</v>
      </c>
      <c r="B13" s="1052"/>
      <c r="C13" s="1052"/>
      <c r="D13" s="1052"/>
      <c r="E13" s="1052"/>
      <c r="F13" s="1052"/>
      <c r="G13" s="1052"/>
      <c r="H13" s="1052"/>
      <c r="I13" s="1052"/>
      <c r="J13" s="1052"/>
      <c r="K13" s="1052"/>
      <c r="L13" s="1052"/>
      <c r="M13" s="1052"/>
      <c r="N13" s="1052"/>
      <c r="O13" s="1052"/>
      <c r="P13" s="1052"/>
      <c r="Q13" s="1052"/>
      <c r="R13" s="1052"/>
      <c r="S13" s="154"/>
    </row>
    <row r="14" spans="1:19" s="45" customFormat="1">
      <c r="A14" s="37">
        <v>1</v>
      </c>
      <c r="B14" s="37"/>
      <c r="C14" s="37"/>
      <c r="D14" s="37"/>
      <c r="E14" s="37"/>
      <c r="F14" s="37"/>
      <c r="G14" s="37"/>
      <c r="H14" s="37"/>
      <c r="I14" s="37"/>
      <c r="J14" s="37"/>
      <c r="K14" s="37"/>
      <c r="L14" s="37"/>
      <c r="M14" s="37"/>
      <c r="N14" s="37"/>
      <c r="O14" s="37"/>
      <c r="P14" s="37"/>
      <c r="Q14" s="37"/>
      <c r="R14" s="567"/>
      <c r="S14" s="567"/>
    </row>
    <row r="15" spans="1:19" s="45" customFormat="1">
      <c r="A15" s="38"/>
      <c r="B15" s="38"/>
      <c r="C15" s="38"/>
      <c r="D15" s="38"/>
      <c r="E15" s="38"/>
      <c r="F15" s="38"/>
      <c r="G15" s="38"/>
      <c r="H15" s="38"/>
      <c r="I15" s="38"/>
      <c r="J15" s="38"/>
      <c r="K15" s="38"/>
      <c r="L15" s="38"/>
      <c r="M15" s="38"/>
      <c r="N15" s="38"/>
      <c r="O15" s="38"/>
      <c r="P15" s="38"/>
      <c r="Q15" s="38"/>
      <c r="R15" s="567"/>
      <c r="S15" s="567"/>
    </row>
    <row r="16" spans="1:19" s="45" customFormat="1">
      <c r="A16" s="38"/>
      <c r="B16" s="38"/>
      <c r="C16" s="38"/>
      <c r="D16" s="38"/>
      <c r="E16" s="38"/>
      <c r="F16" s="38"/>
      <c r="G16" s="38"/>
      <c r="H16" s="38"/>
      <c r="I16" s="38"/>
      <c r="J16" s="38"/>
      <c r="K16" s="38"/>
      <c r="L16" s="38"/>
      <c r="M16" s="38"/>
      <c r="N16" s="38"/>
      <c r="O16" s="38"/>
      <c r="P16" s="38"/>
      <c r="Q16" s="38"/>
      <c r="R16" s="567"/>
      <c r="S16" s="567"/>
    </row>
    <row r="17" spans="1:19" s="45" customFormat="1">
      <c r="A17" s="38"/>
      <c r="B17" s="38"/>
      <c r="C17" s="38"/>
      <c r="D17" s="38"/>
      <c r="E17" s="38"/>
      <c r="F17" s="38"/>
      <c r="G17" s="38"/>
      <c r="H17" s="38"/>
      <c r="I17" s="38"/>
      <c r="J17" s="38"/>
      <c r="K17" s="38"/>
      <c r="L17" s="38"/>
      <c r="M17" s="38"/>
      <c r="N17" s="38"/>
      <c r="O17" s="38"/>
      <c r="P17" s="38"/>
      <c r="Q17" s="38"/>
      <c r="R17" s="567"/>
      <c r="S17" s="567"/>
    </row>
    <row r="18" spans="1:19" s="45" customFormat="1">
      <c r="A18" s="38"/>
      <c r="B18" s="38"/>
      <c r="C18" s="38"/>
      <c r="D18" s="38"/>
      <c r="E18" s="38"/>
      <c r="F18" s="38"/>
      <c r="G18" s="38"/>
      <c r="H18" s="38"/>
      <c r="I18" s="38"/>
      <c r="J18" s="38"/>
      <c r="K18" s="38"/>
      <c r="L18" s="38"/>
      <c r="M18" s="38"/>
      <c r="N18" s="38"/>
      <c r="O18" s="38"/>
      <c r="P18" s="38"/>
      <c r="Q18" s="38"/>
      <c r="R18" s="560"/>
      <c r="S18" s="560"/>
    </row>
    <row r="19" spans="1:19" s="45" customFormat="1">
      <c r="A19" s="38"/>
      <c r="B19" s="38"/>
      <c r="C19" s="38"/>
      <c r="D19" s="38"/>
      <c r="E19" s="38"/>
      <c r="F19" s="38"/>
      <c r="G19" s="38"/>
      <c r="H19" s="38"/>
      <c r="I19" s="38"/>
      <c r="J19" s="38"/>
      <c r="K19" s="38"/>
      <c r="L19" s="38"/>
      <c r="M19" s="38"/>
      <c r="N19" s="38"/>
      <c r="O19" s="38"/>
      <c r="P19" s="38"/>
      <c r="Q19" s="38"/>
      <c r="R19" s="560"/>
      <c r="S19" s="560"/>
    </row>
    <row r="20" spans="1:19" s="45" customFormat="1">
      <c r="A20" s="38"/>
      <c r="B20" s="38"/>
      <c r="C20" s="38"/>
      <c r="D20" s="38"/>
      <c r="E20" s="38"/>
      <c r="F20" s="38"/>
      <c r="G20" s="38"/>
      <c r="H20" s="38"/>
      <c r="I20" s="38"/>
      <c r="J20" s="38"/>
      <c r="K20" s="38"/>
      <c r="L20" s="38"/>
      <c r="M20" s="38"/>
      <c r="N20" s="38"/>
      <c r="O20" s="38"/>
      <c r="P20" s="38"/>
      <c r="Q20" s="38"/>
      <c r="R20" s="560"/>
      <c r="S20" s="560"/>
    </row>
    <row r="21" spans="1:19" s="45" customFormat="1">
      <c r="A21" s="38"/>
      <c r="B21" s="38"/>
      <c r="C21" s="38"/>
      <c r="D21" s="38"/>
      <c r="E21" s="38"/>
      <c r="F21" s="38"/>
      <c r="G21" s="38"/>
      <c r="H21" s="38"/>
      <c r="I21" s="38"/>
      <c r="J21" s="38"/>
      <c r="K21" s="38"/>
      <c r="L21" s="38"/>
      <c r="M21" s="38"/>
      <c r="N21" s="38"/>
      <c r="O21" s="38"/>
      <c r="P21" s="38"/>
      <c r="Q21" s="38"/>
      <c r="R21" s="560"/>
      <c r="S21" s="560"/>
    </row>
    <row r="22" spans="1:19" s="45" customFormat="1">
      <c r="A22" s="38"/>
      <c r="B22" s="38"/>
      <c r="C22" s="38"/>
      <c r="D22" s="38"/>
      <c r="E22" s="38"/>
      <c r="F22" s="38"/>
      <c r="G22" s="38"/>
      <c r="H22" s="38"/>
      <c r="I22" s="38"/>
      <c r="J22" s="38"/>
      <c r="K22" s="38"/>
      <c r="L22" s="38"/>
      <c r="M22" s="38"/>
      <c r="N22" s="38"/>
      <c r="O22" s="38"/>
      <c r="P22" s="38"/>
      <c r="Q22" s="38"/>
      <c r="R22" s="560"/>
      <c r="S22" s="560"/>
    </row>
    <row r="23" spans="1:19" s="45" customFormat="1">
      <c r="A23" s="38"/>
      <c r="B23" s="38"/>
      <c r="C23" s="38"/>
      <c r="D23" s="38"/>
      <c r="E23" s="38"/>
      <c r="F23" s="38"/>
      <c r="G23" s="38"/>
      <c r="H23" s="38"/>
      <c r="I23" s="38"/>
      <c r="J23" s="38"/>
      <c r="K23" s="38"/>
      <c r="L23" s="38"/>
      <c r="M23" s="38"/>
      <c r="N23" s="38"/>
      <c r="O23" s="38"/>
      <c r="P23" s="38"/>
      <c r="Q23" s="38"/>
      <c r="R23" s="560"/>
      <c r="S23" s="560"/>
    </row>
    <row r="24" spans="1:19" s="45" customFormat="1">
      <c r="A24" s="38"/>
      <c r="B24" s="38"/>
      <c r="C24" s="38"/>
      <c r="D24" s="38"/>
      <c r="E24" s="38"/>
      <c r="F24" s="38"/>
      <c r="G24" s="38"/>
      <c r="H24" s="38"/>
      <c r="I24" s="38"/>
      <c r="J24" s="38"/>
      <c r="K24" s="38"/>
      <c r="L24" s="38"/>
      <c r="M24" s="38"/>
      <c r="N24" s="38"/>
      <c r="O24" s="38"/>
      <c r="P24" s="38"/>
      <c r="Q24" s="38"/>
      <c r="R24" s="560"/>
      <c r="S24" s="560"/>
    </row>
    <row r="25" spans="1:19" s="45" customFormat="1">
      <c r="A25" s="38"/>
      <c r="B25" s="38"/>
      <c r="C25" s="38"/>
      <c r="D25" s="38"/>
      <c r="E25" s="38"/>
      <c r="F25" s="38"/>
      <c r="G25" s="38"/>
      <c r="H25" s="38"/>
      <c r="I25" s="38"/>
      <c r="J25" s="38"/>
      <c r="K25" s="38"/>
      <c r="L25" s="38"/>
      <c r="M25" s="38"/>
      <c r="N25" s="38"/>
      <c r="O25" s="38"/>
      <c r="P25" s="38"/>
      <c r="Q25" s="38"/>
      <c r="R25" s="560"/>
      <c r="S25" s="560"/>
    </row>
    <row r="26" spans="1:19" s="45" customFormat="1">
      <c r="A26" s="38"/>
      <c r="B26" s="38"/>
      <c r="C26" s="38"/>
      <c r="D26" s="38"/>
      <c r="E26" s="38"/>
      <c r="F26" s="38"/>
      <c r="G26" s="38"/>
      <c r="H26" s="38"/>
      <c r="I26" s="38"/>
      <c r="J26" s="38"/>
      <c r="K26" s="38"/>
      <c r="L26" s="38"/>
      <c r="M26" s="38"/>
      <c r="N26" s="38"/>
      <c r="O26" s="38"/>
      <c r="P26" s="38"/>
      <c r="Q26" s="38"/>
      <c r="R26" s="560"/>
      <c r="S26" s="560"/>
    </row>
    <row r="27" spans="1:19" s="45" customFormat="1">
      <c r="A27" s="38"/>
      <c r="B27" s="38"/>
      <c r="C27" s="38"/>
      <c r="D27" s="38"/>
      <c r="E27" s="38"/>
      <c r="F27" s="38"/>
      <c r="G27" s="38"/>
      <c r="H27" s="38"/>
      <c r="I27" s="38"/>
      <c r="J27" s="38"/>
      <c r="K27" s="38"/>
      <c r="L27" s="38"/>
      <c r="M27" s="38"/>
      <c r="N27" s="38"/>
      <c r="O27" s="38"/>
      <c r="P27" s="38"/>
      <c r="Q27" s="38"/>
      <c r="R27" s="560"/>
      <c r="S27" s="560"/>
    </row>
    <row r="28" spans="1:19" s="45" customFormat="1">
      <c r="A28" s="38"/>
      <c r="B28" s="38"/>
      <c r="C28" s="38"/>
      <c r="D28" s="38"/>
      <c r="E28" s="38"/>
      <c r="F28" s="38"/>
      <c r="G28" s="38"/>
      <c r="H28" s="38"/>
      <c r="I28" s="38"/>
      <c r="J28" s="38"/>
      <c r="K28" s="38"/>
      <c r="L28" s="38"/>
      <c r="M28" s="38"/>
      <c r="N28" s="38"/>
      <c r="O28" s="38"/>
      <c r="P28" s="38"/>
      <c r="Q28" s="38"/>
      <c r="R28" s="560"/>
      <c r="S28" s="560"/>
    </row>
    <row r="29" spans="1:19" s="45" customFormat="1">
      <c r="A29" s="38"/>
      <c r="B29" s="38"/>
      <c r="C29" s="38"/>
      <c r="D29" s="38"/>
      <c r="E29" s="38"/>
      <c r="F29" s="38"/>
      <c r="G29" s="38"/>
      <c r="H29" s="38"/>
      <c r="I29" s="38"/>
      <c r="J29" s="38"/>
      <c r="K29" s="38"/>
      <c r="L29" s="38"/>
      <c r="M29" s="38"/>
      <c r="N29" s="38"/>
      <c r="O29" s="38"/>
      <c r="P29" s="38"/>
      <c r="Q29" s="38"/>
      <c r="R29" s="560"/>
      <c r="S29" s="560"/>
    </row>
    <row r="30" spans="1:19" s="45" customFormat="1">
      <c r="A30" s="38"/>
      <c r="B30" s="38"/>
      <c r="C30" s="38"/>
      <c r="D30" s="38"/>
      <c r="E30" s="38"/>
      <c r="F30" s="38"/>
      <c r="G30" s="38"/>
      <c r="H30" s="38"/>
      <c r="I30" s="38"/>
      <c r="J30" s="38"/>
      <c r="K30" s="38"/>
      <c r="L30" s="38"/>
      <c r="M30" s="38"/>
      <c r="N30" s="38"/>
      <c r="O30" s="38"/>
      <c r="P30" s="38"/>
      <c r="Q30" s="38"/>
      <c r="R30" s="560"/>
      <c r="S30" s="560"/>
    </row>
    <row r="31" spans="1:19" s="45" customFormat="1">
      <c r="A31" s="38"/>
      <c r="B31" s="38"/>
      <c r="C31" s="38"/>
      <c r="D31" s="38"/>
      <c r="E31" s="38"/>
      <c r="F31" s="38"/>
      <c r="G31" s="38"/>
      <c r="H31" s="38"/>
      <c r="I31" s="38"/>
      <c r="J31" s="38"/>
      <c r="K31" s="38"/>
      <c r="L31" s="38"/>
      <c r="M31" s="38"/>
      <c r="N31" s="38"/>
      <c r="O31" s="38"/>
      <c r="P31" s="38"/>
      <c r="Q31" s="38"/>
      <c r="R31" s="560"/>
      <c r="S31" s="560"/>
    </row>
    <row r="32" spans="1:19" s="45" customFormat="1">
      <c r="A32" s="38"/>
      <c r="B32" s="38"/>
      <c r="C32" s="38"/>
      <c r="D32" s="38"/>
      <c r="E32" s="38"/>
      <c r="F32" s="38"/>
      <c r="G32" s="38"/>
      <c r="H32" s="38"/>
      <c r="I32" s="38"/>
      <c r="J32" s="38"/>
      <c r="K32" s="38"/>
      <c r="L32" s="38"/>
      <c r="M32" s="38"/>
      <c r="N32" s="38"/>
      <c r="O32" s="38"/>
      <c r="P32" s="38"/>
      <c r="Q32" s="38"/>
      <c r="R32" s="560"/>
      <c r="S32" s="560"/>
    </row>
    <row r="33" spans="1:19" s="45" customFormat="1">
      <c r="A33" s="38"/>
      <c r="B33" s="38"/>
      <c r="C33" s="38"/>
      <c r="D33" s="38"/>
      <c r="E33" s="38"/>
      <c r="F33" s="38"/>
      <c r="G33" s="38"/>
      <c r="H33" s="38"/>
      <c r="I33" s="38"/>
      <c r="J33" s="38"/>
      <c r="K33" s="38"/>
      <c r="L33" s="38"/>
      <c r="M33" s="38"/>
      <c r="N33" s="38"/>
      <c r="O33" s="38"/>
      <c r="P33" s="38"/>
      <c r="Q33" s="38"/>
      <c r="R33" s="560"/>
      <c r="S33" s="560"/>
    </row>
    <row r="34" spans="1:19" s="45" customFormat="1">
      <c r="A34" s="38"/>
      <c r="B34" s="38"/>
      <c r="C34" s="38"/>
      <c r="D34" s="38"/>
      <c r="E34" s="38"/>
      <c r="F34" s="38"/>
      <c r="G34" s="38"/>
      <c r="H34" s="38"/>
      <c r="I34" s="38"/>
      <c r="J34" s="38"/>
      <c r="K34" s="38"/>
      <c r="L34" s="38"/>
      <c r="M34" s="38"/>
      <c r="N34" s="38"/>
      <c r="O34" s="38"/>
      <c r="P34" s="38"/>
      <c r="Q34" s="38"/>
      <c r="R34" s="560"/>
      <c r="S34" s="560"/>
    </row>
    <row r="35" spans="1:19" s="45" customFormat="1">
      <c r="A35" s="38"/>
      <c r="B35" s="38"/>
      <c r="C35" s="38"/>
      <c r="D35" s="38"/>
      <c r="E35" s="38"/>
      <c r="F35" s="38"/>
      <c r="G35" s="38"/>
      <c r="H35" s="38"/>
      <c r="I35" s="38"/>
      <c r="J35" s="38"/>
      <c r="K35" s="38"/>
      <c r="L35" s="38"/>
      <c r="M35" s="38"/>
      <c r="N35" s="38"/>
      <c r="O35" s="38"/>
      <c r="P35" s="38"/>
      <c r="Q35" s="38"/>
      <c r="R35" s="560"/>
      <c r="S35" s="560"/>
    </row>
    <row r="36" spans="1:19" s="45" customFormat="1">
      <c r="A36" s="38"/>
      <c r="B36" s="38"/>
      <c r="C36" s="38"/>
      <c r="D36" s="38"/>
      <c r="E36" s="38"/>
      <c r="F36" s="38"/>
      <c r="G36" s="38"/>
      <c r="H36" s="38"/>
      <c r="I36" s="38"/>
      <c r="J36" s="38"/>
      <c r="K36" s="38"/>
      <c r="L36" s="38"/>
      <c r="M36" s="38"/>
      <c r="N36" s="38"/>
      <c r="O36" s="38"/>
      <c r="P36" s="38"/>
      <c r="Q36" s="38"/>
      <c r="R36" s="560"/>
      <c r="S36" s="560"/>
    </row>
    <row r="37" spans="1:19" s="45" customFormat="1">
      <c r="A37" s="38"/>
      <c r="B37" s="38"/>
      <c r="C37" s="38"/>
      <c r="D37" s="38"/>
      <c r="E37" s="38"/>
      <c r="F37" s="38"/>
      <c r="G37" s="38"/>
      <c r="H37" s="38"/>
      <c r="I37" s="38"/>
      <c r="J37" s="38"/>
      <c r="K37" s="38"/>
      <c r="L37" s="38"/>
      <c r="M37" s="38"/>
      <c r="N37" s="38"/>
      <c r="O37" s="38"/>
      <c r="P37" s="38"/>
      <c r="Q37" s="38"/>
      <c r="R37" s="560"/>
      <c r="S37" s="560"/>
    </row>
    <row r="38" spans="1:19" s="45" customFormat="1">
      <c r="A38" s="38"/>
      <c r="B38" s="38"/>
      <c r="C38" s="38"/>
      <c r="D38" s="38"/>
      <c r="E38" s="38"/>
      <c r="F38" s="38"/>
      <c r="G38" s="38"/>
      <c r="H38" s="38"/>
      <c r="I38" s="38"/>
      <c r="J38" s="38"/>
      <c r="K38" s="38"/>
      <c r="L38" s="38"/>
      <c r="M38" s="38"/>
      <c r="N38" s="38"/>
      <c r="O38" s="38"/>
      <c r="P38" s="38"/>
      <c r="Q38" s="38"/>
      <c r="R38" s="560"/>
      <c r="S38" s="560"/>
    </row>
    <row r="39" spans="1:19" s="45" customFormat="1">
      <c r="A39" s="38"/>
      <c r="B39" s="38"/>
      <c r="C39" s="38"/>
      <c r="D39" s="38"/>
      <c r="E39" s="38"/>
      <c r="F39" s="38"/>
      <c r="G39" s="38"/>
      <c r="H39" s="38"/>
      <c r="I39" s="38"/>
      <c r="J39" s="38"/>
      <c r="K39" s="38"/>
      <c r="L39" s="38"/>
      <c r="M39" s="38"/>
      <c r="N39" s="38"/>
      <c r="O39" s="38"/>
      <c r="P39" s="38"/>
      <c r="Q39" s="38"/>
      <c r="R39" s="560"/>
      <c r="S39" s="560"/>
    </row>
    <row r="40" spans="1:19" s="45" customFormat="1">
      <c r="A40" s="38"/>
      <c r="B40" s="38"/>
      <c r="C40" s="38"/>
      <c r="D40" s="38"/>
      <c r="E40" s="38"/>
      <c r="F40" s="38"/>
      <c r="G40" s="38"/>
      <c r="H40" s="38"/>
      <c r="I40" s="38"/>
      <c r="J40" s="38"/>
      <c r="K40" s="38"/>
      <c r="L40" s="38"/>
      <c r="M40" s="38"/>
      <c r="N40" s="38"/>
      <c r="O40" s="38"/>
      <c r="P40" s="38"/>
      <c r="Q40" s="38"/>
      <c r="R40" s="560"/>
      <c r="S40" s="560"/>
    </row>
    <row r="41" spans="1:19" s="45" customFormat="1">
      <c r="A41" s="38"/>
      <c r="B41" s="38"/>
      <c r="C41" s="38"/>
      <c r="D41" s="38"/>
      <c r="E41" s="38"/>
      <c r="F41" s="38"/>
      <c r="G41" s="38"/>
      <c r="H41" s="38"/>
      <c r="I41" s="38"/>
      <c r="J41" s="38"/>
      <c r="K41" s="38"/>
      <c r="L41" s="38"/>
      <c r="M41" s="38"/>
      <c r="N41" s="38"/>
      <c r="O41" s="38"/>
      <c r="P41" s="38"/>
      <c r="Q41" s="38"/>
      <c r="R41" s="560"/>
      <c r="S41" s="560"/>
    </row>
    <row r="42" spans="1:19" s="45" customFormat="1">
      <c r="A42" s="38"/>
      <c r="B42" s="38"/>
      <c r="C42" s="38"/>
      <c r="D42" s="38"/>
      <c r="E42" s="38"/>
      <c r="F42" s="38"/>
      <c r="G42" s="38"/>
      <c r="H42" s="38"/>
      <c r="I42" s="38"/>
      <c r="J42" s="38"/>
      <c r="K42" s="38"/>
      <c r="L42" s="38"/>
      <c r="M42" s="38"/>
      <c r="N42" s="38"/>
      <c r="O42" s="38"/>
      <c r="P42" s="38"/>
      <c r="Q42" s="38"/>
      <c r="R42" s="560"/>
      <c r="S42" s="560"/>
    </row>
    <row r="43" spans="1:19" s="45" customFormat="1">
      <c r="A43" s="38"/>
      <c r="B43" s="38"/>
      <c r="C43" s="38"/>
      <c r="D43" s="38"/>
      <c r="E43" s="38"/>
      <c r="F43" s="38"/>
      <c r="G43" s="38"/>
      <c r="H43" s="38"/>
      <c r="I43" s="38"/>
      <c r="J43" s="38"/>
      <c r="K43" s="38"/>
      <c r="L43" s="38"/>
      <c r="M43" s="38"/>
      <c r="N43" s="38"/>
      <c r="O43" s="38"/>
      <c r="P43" s="38"/>
      <c r="Q43" s="38"/>
      <c r="R43" s="560"/>
      <c r="S43" s="560"/>
    </row>
    <row r="44" spans="1:19" s="45" customFormat="1">
      <c r="A44" s="38"/>
      <c r="B44" s="38"/>
      <c r="C44" s="38"/>
      <c r="D44" s="38"/>
      <c r="E44" s="38"/>
      <c r="F44" s="38"/>
      <c r="G44" s="38"/>
      <c r="H44" s="38"/>
      <c r="I44" s="38"/>
      <c r="J44" s="38"/>
      <c r="K44" s="38"/>
      <c r="L44" s="38"/>
      <c r="M44" s="38"/>
      <c r="N44" s="38"/>
      <c r="O44" s="38"/>
      <c r="P44" s="38"/>
      <c r="Q44" s="38"/>
      <c r="R44" s="560"/>
      <c r="S44" s="560"/>
    </row>
    <row r="45" spans="1:19" s="45" customFormat="1">
      <c r="A45" s="38"/>
      <c r="B45" s="38"/>
      <c r="C45" s="38"/>
      <c r="D45" s="38"/>
      <c r="E45" s="38"/>
      <c r="F45" s="38"/>
      <c r="G45" s="38"/>
      <c r="H45" s="38"/>
      <c r="I45" s="38"/>
      <c r="J45" s="38"/>
      <c r="K45" s="38"/>
      <c r="L45" s="38"/>
      <c r="M45" s="38"/>
      <c r="N45" s="38"/>
      <c r="O45" s="38"/>
      <c r="P45" s="38"/>
      <c r="Q45" s="38"/>
      <c r="R45" s="560"/>
      <c r="S45" s="560"/>
    </row>
    <row r="46" spans="1:19" s="45" customFormat="1">
      <c r="A46" s="38"/>
      <c r="B46" s="38"/>
      <c r="C46" s="38"/>
      <c r="D46" s="38"/>
      <c r="E46" s="38"/>
      <c r="F46" s="38"/>
      <c r="G46" s="38"/>
      <c r="H46" s="38"/>
      <c r="I46" s="38"/>
      <c r="J46" s="38"/>
      <c r="K46" s="38"/>
      <c r="L46" s="38"/>
      <c r="M46" s="38"/>
      <c r="N46" s="38"/>
      <c r="O46" s="38"/>
      <c r="P46" s="38"/>
      <c r="Q46" s="38"/>
      <c r="R46" s="560"/>
      <c r="S46" s="560"/>
    </row>
    <row r="47" spans="1:19" s="45" customFormat="1">
      <c r="A47" s="38"/>
      <c r="B47" s="38"/>
      <c r="C47" s="38"/>
      <c r="D47" s="38"/>
      <c r="E47" s="38"/>
      <c r="F47" s="38"/>
      <c r="G47" s="38"/>
      <c r="H47" s="38"/>
      <c r="I47" s="38"/>
      <c r="J47" s="38"/>
      <c r="K47" s="38"/>
      <c r="L47" s="38"/>
      <c r="M47" s="38"/>
      <c r="N47" s="38"/>
      <c r="O47" s="38"/>
      <c r="P47" s="38"/>
      <c r="Q47" s="38"/>
      <c r="R47" s="560"/>
      <c r="S47" s="560"/>
    </row>
    <row r="48" spans="1:19" s="45" customFormat="1">
      <c r="A48" s="38"/>
      <c r="B48" s="38"/>
      <c r="C48" s="38"/>
      <c r="D48" s="38"/>
      <c r="E48" s="38"/>
      <c r="F48" s="38"/>
      <c r="G48" s="38"/>
      <c r="H48" s="38"/>
      <c r="I48" s="38"/>
      <c r="J48" s="38"/>
      <c r="K48" s="38"/>
      <c r="L48" s="38"/>
      <c r="M48" s="38"/>
      <c r="N48" s="38"/>
      <c r="O48" s="38"/>
      <c r="P48" s="38"/>
      <c r="Q48" s="38"/>
      <c r="R48" s="560"/>
      <c r="S48" s="560"/>
    </row>
    <row r="49" spans="1:19" s="45" customFormat="1">
      <c r="A49" s="38"/>
      <c r="B49" s="38"/>
      <c r="C49" s="38"/>
      <c r="D49" s="38"/>
      <c r="E49" s="38"/>
      <c r="F49" s="38"/>
      <c r="G49" s="38"/>
      <c r="H49" s="38"/>
      <c r="I49" s="38"/>
      <c r="J49" s="38"/>
      <c r="K49" s="38"/>
      <c r="L49" s="38"/>
      <c r="M49" s="38"/>
      <c r="N49" s="38"/>
      <c r="O49" s="38"/>
      <c r="P49" s="38"/>
      <c r="Q49" s="38"/>
      <c r="R49" s="560"/>
      <c r="S49" s="560"/>
    </row>
    <row r="50" spans="1:19" s="45" customFormat="1">
      <c r="A50" s="38"/>
      <c r="B50" s="38"/>
      <c r="C50" s="38"/>
      <c r="D50" s="38"/>
      <c r="E50" s="38"/>
      <c r="F50" s="38"/>
      <c r="G50" s="38"/>
      <c r="H50" s="38"/>
      <c r="I50" s="38"/>
      <c r="J50" s="38"/>
      <c r="K50" s="38"/>
      <c r="L50" s="38"/>
      <c r="M50" s="38"/>
      <c r="N50" s="38"/>
      <c r="O50" s="38"/>
      <c r="P50" s="38"/>
      <c r="Q50" s="38"/>
      <c r="R50" s="560"/>
      <c r="S50" s="560"/>
    </row>
    <row r="51" spans="1:19" s="45" customFormat="1">
      <c r="A51" s="38"/>
      <c r="B51" s="38"/>
      <c r="C51" s="38"/>
      <c r="D51" s="38"/>
      <c r="E51" s="38"/>
      <c r="F51" s="38"/>
      <c r="G51" s="38"/>
      <c r="H51" s="38"/>
      <c r="I51" s="38"/>
      <c r="J51" s="38"/>
      <c r="K51" s="38"/>
      <c r="L51" s="38"/>
      <c r="M51" s="38"/>
      <c r="N51" s="38"/>
      <c r="O51" s="38"/>
      <c r="P51" s="38"/>
      <c r="Q51" s="38"/>
      <c r="R51" s="560"/>
      <c r="S51" s="560"/>
    </row>
    <row r="52" spans="1:19" s="45" customFormat="1">
      <c r="A52" s="38"/>
      <c r="B52" s="38"/>
      <c r="C52" s="38"/>
      <c r="D52" s="38"/>
      <c r="E52" s="38"/>
      <c r="F52" s="38"/>
      <c r="G52" s="38"/>
      <c r="H52" s="38"/>
      <c r="I52" s="38"/>
      <c r="J52" s="38"/>
      <c r="K52" s="38"/>
      <c r="L52" s="38"/>
      <c r="M52" s="38"/>
      <c r="N52" s="38"/>
      <c r="O52" s="38"/>
      <c r="P52" s="38"/>
      <c r="Q52" s="38"/>
      <c r="R52" s="560"/>
      <c r="S52" s="560"/>
    </row>
    <row r="53" spans="1:19" s="45" customFormat="1">
      <c r="A53" s="38"/>
      <c r="B53" s="38"/>
      <c r="C53" s="38"/>
      <c r="D53" s="38"/>
      <c r="E53" s="38"/>
      <c r="F53" s="38"/>
      <c r="G53" s="38"/>
      <c r="H53" s="38"/>
      <c r="I53" s="38"/>
      <c r="J53" s="38"/>
      <c r="K53" s="38"/>
      <c r="L53" s="38"/>
      <c r="M53" s="38"/>
      <c r="N53" s="38"/>
      <c r="O53" s="38"/>
      <c r="P53" s="38"/>
      <c r="Q53" s="38"/>
      <c r="R53" s="560"/>
      <c r="S53" s="560"/>
    </row>
    <row r="54" spans="1:19" s="45" customFormat="1">
      <c r="A54" s="38"/>
      <c r="B54" s="38"/>
      <c r="C54" s="38"/>
      <c r="D54" s="38"/>
      <c r="E54" s="38"/>
      <c r="F54" s="38"/>
      <c r="G54" s="38"/>
      <c r="H54" s="38"/>
      <c r="I54" s="38"/>
      <c r="J54" s="38"/>
      <c r="K54" s="38"/>
      <c r="L54" s="38"/>
      <c r="M54" s="38"/>
      <c r="N54" s="38"/>
      <c r="O54" s="38"/>
      <c r="P54" s="38"/>
      <c r="Q54" s="38"/>
      <c r="R54" s="560"/>
      <c r="S54" s="560"/>
    </row>
    <row r="55" spans="1:19" s="45" customFormat="1">
      <c r="A55" s="38"/>
      <c r="B55" s="38"/>
      <c r="C55" s="38"/>
      <c r="D55" s="38"/>
      <c r="E55" s="38"/>
      <c r="F55" s="38"/>
      <c r="G55" s="38"/>
      <c r="H55" s="38"/>
      <c r="I55" s="38"/>
      <c r="J55" s="38"/>
      <c r="K55" s="38"/>
      <c r="L55" s="38"/>
      <c r="M55" s="38"/>
      <c r="N55" s="38"/>
      <c r="O55" s="38"/>
      <c r="P55" s="38"/>
      <c r="Q55" s="38"/>
      <c r="R55" s="560"/>
      <c r="S55" s="560"/>
    </row>
    <row r="56" spans="1:19" s="45" customFormat="1">
      <c r="A56" s="38"/>
      <c r="B56" s="38"/>
      <c r="C56" s="38"/>
      <c r="D56" s="38"/>
      <c r="E56" s="38"/>
      <c r="F56" s="38"/>
      <c r="G56" s="38"/>
      <c r="H56" s="38"/>
      <c r="I56" s="38"/>
      <c r="J56" s="38"/>
      <c r="K56" s="38"/>
      <c r="L56" s="38"/>
      <c r="M56" s="38"/>
      <c r="N56" s="38"/>
      <c r="O56" s="38"/>
      <c r="P56" s="38"/>
      <c r="Q56" s="38"/>
      <c r="R56" s="560"/>
      <c r="S56" s="560"/>
    </row>
    <row r="57" spans="1:19" s="45" customFormat="1">
      <c r="A57" s="38"/>
      <c r="B57" s="38"/>
      <c r="C57" s="38"/>
      <c r="D57" s="38"/>
      <c r="E57" s="38"/>
      <c r="F57" s="38"/>
      <c r="G57" s="38"/>
      <c r="H57" s="38"/>
      <c r="I57" s="38"/>
      <c r="J57" s="38"/>
      <c r="K57" s="38"/>
      <c r="L57" s="38"/>
      <c r="M57" s="38"/>
      <c r="N57" s="38"/>
      <c r="O57" s="38"/>
      <c r="P57" s="38"/>
      <c r="Q57" s="38"/>
      <c r="R57" s="560"/>
      <c r="S57" s="560"/>
    </row>
    <row r="58" spans="1:19" s="45" customFormat="1">
      <c r="A58" s="38"/>
      <c r="B58" s="38"/>
      <c r="C58" s="38"/>
      <c r="D58" s="38"/>
      <c r="E58" s="38"/>
      <c r="F58" s="38"/>
      <c r="G58" s="38"/>
      <c r="H58" s="38"/>
      <c r="I58" s="38"/>
      <c r="J58" s="38"/>
      <c r="K58" s="38"/>
      <c r="L58" s="38"/>
      <c r="M58" s="38"/>
      <c r="N58" s="38"/>
      <c r="O58" s="38"/>
      <c r="P58" s="38"/>
      <c r="Q58" s="38"/>
      <c r="R58" s="560"/>
      <c r="S58" s="560"/>
    </row>
    <row r="59" spans="1:19" s="45" customFormat="1">
      <c r="A59" s="38"/>
      <c r="B59" s="38"/>
      <c r="C59" s="38"/>
      <c r="D59" s="38"/>
      <c r="E59" s="38"/>
      <c r="F59" s="38"/>
      <c r="G59" s="38"/>
      <c r="H59" s="38"/>
      <c r="I59" s="38"/>
      <c r="J59" s="38"/>
      <c r="K59" s="38"/>
      <c r="L59" s="38"/>
      <c r="M59" s="38"/>
      <c r="N59" s="38"/>
      <c r="O59" s="38"/>
      <c r="P59" s="38"/>
      <c r="Q59" s="38"/>
      <c r="R59" s="560"/>
      <c r="S59" s="560"/>
    </row>
    <row r="60" spans="1:19" s="45" customFormat="1">
      <c r="A60" s="38"/>
      <c r="B60" s="38"/>
      <c r="C60" s="38"/>
      <c r="D60" s="38"/>
      <c r="E60" s="38"/>
      <c r="F60" s="38"/>
      <c r="G60" s="38"/>
      <c r="H60" s="38"/>
      <c r="I60" s="38"/>
      <c r="J60" s="38"/>
      <c r="K60" s="38"/>
      <c r="L60" s="38"/>
      <c r="M60" s="38"/>
      <c r="N60" s="38"/>
      <c r="O60" s="38"/>
      <c r="P60" s="38"/>
      <c r="Q60" s="38"/>
      <c r="R60" s="560"/>
      <c r="S60" s="560"/>
    </row>
    <row r="61" spans="1:19" s="45" customFormat="1">
      <c r="A61" s="38"/>
      <c r="B61" s="38"/>
      <c r="C61" s="38"/>
      <c r="D61" s="38"/>
      <c r="E61" s="38"/>
      <c r="F61" s="38"/>
      <c r="G61" s="38"/>
      <c r="H61" s="38"/>
      <c r="I61" s="38"/>
      <c r="J61" s="38"/>
      <c r="K61" s="38"/>
      <c r="L61" s="38"/>
      <c r="M61" s="38"/>
      <c r="N61" s="38"/>
      <c r="O61" s="38"/>
      <c r="P61" s="38"/>
      <c r="Q61" s="38"/>
      <c r="R61" s="560"/>
      <c r="S61" s="560"/>
    </row>
    <row r="62" spans="1:19" s="45" customFormat="1">
      <c r="A62" s="38"/>
      <c r="B62" s="38"/>
      <c r="C62" s="38"/>
      <c r="D62" s="38"/>
      <c r="E62" s="38"/>
      <c r="F62" s="38"/>
      <c r="G62" s="38"/>
      <c r="H62" s="38"/>
      <c r="I62" s="38"/>
      <c r="J62" s="38"/>
      <c r="K62" s="38"/>
      <c r="L62" s="38"/>
      <c r="M62" s="38"/>
      <c r="N62" s="38"/>
      <c r="O62" s="38"/>
      <c r="P62" s="38"/>
      <c r="Q62" s="38"/>
      <c r="R62" s="560"/>
      <c r="S62" s="560"/>
    </row>
    <row r="63" spans="1:19" s="45" customFormat="1">
      <c r="A63" s="38"/>
      <c r="B63" s="38"/>
      <c r="C63" s="38"/>
      <c r="D63" s="38"/>
      <c r="E63" s="38"/>
      <c r="F63" s="38"/>
      <c r="G63" s="38"/>
      <c r="H63" s="38"/>
      <c r="I63" s="38"/>
      <c r="J63" s="38"/>
      <c r="K63" s="38"/>
      <c r="L63" s="38"/>
      <c r="M63" s="38"/>
      <c r="N63" s="38"/>
      <c r="O63" s="38"/>
      <c r="P63" s="38"/>
      <c r="Q63" s="38"/>
      <c r="R63" s="560"/>
      <c r="S63" s="560"/>
    </row>
    <row r="64" spans="1:19" s="45" customFormat="1">
      <c r="A64" s="38"/>
      <c r="B64" s="38"/>
      <c r="C64" s="38"/>
      <c r="D64" s="38"/>
      <c r="E64" s="38"/>
      <c r="F64" s="38"/>
      <c r="G64" s="38"/>
      <c r="H64" s="38"/>
      <c r="I64" s="38"/>
      <c r="J64" s="38"/>
      <c r="K64" s="38"/>
      <c r="L64" s="38"/>
      <c r="M64" s="38"/>
      <c r="N64" s="38"/>
      <c r="O64" s="38"/>
      <c r="P64" s="38"/>
      <c r="Q64" s="38"/>
      <c r="R64" s="560"/>
      <c r="S64" s="560"/>
    </row>
    <row r="65" spans="1:19" s="45" customFormat="1">
      <c r="A65" s="38"/>
      <c r="B65" s="38"/>
      <c r="C65" s="38"/>
      <c r="D65" s="38"/>
      <c r="E65" s="38"/>
      <c r="F65" s="38"/>
      <c r="G65" s="38"/>
      <c r="H65" s="38"/>
      <c r="I65" s="38"/>
      <c r="J65" s="38"/>
      <c r="K65" s="38"/>
      <c r="L65" s="38"/>
      <c r="M65" s="38"/>
      <c r="N65" s="38"/>
      <c r="O65" s="38"/>
      <c r="P65" s="38"/>
      <c r="Q65" s="38"/>
      <c r="R65" s="560"/>
      <c r="S65" s="560"/>
    </row>
    <row r="66" spans="1:19" s="45" customFormat="1">
      <c r="A66" s="38"/>
      <c r="B66" s="38"/>
      <c r="C66" s="38"/>
      <c r="D66" s="38"/>
      <c r="E66" s="38"/>
      <c r="F66" s="38"/>
      <c r="G66" s="38"/>
      <c r="H66" s="38"/>
      <c r="I66" s="38"/>
      <c r="J66" s="38"/>
      <c r="K66" s="38"/>
      <c r="L66" s="38"/>
      <c r="M66" s="38"/>
      <c r="N66" s="38"/>
      <c r="O66" s="38"/>
      <c r="P66" s="38"/>
      <c r="Q66" s="38"/>
      <c r="R66" s="560"/>
      <c r="S66" s="560"/>
    </row>
    <row r="67" spans="1:19" s="45" customFormat="1">
      <c r="A67" s="38"/>
      <c r="B67" s="38"/>
      <c r="C67" s="38"/>
      <c r="D67" s="38"/>
      <c r="E67" s="38"/>
      <c r="F67" s="38"/>
      <c r="G67" s="38"/>
      <c r="H67" s="38"/>
      <c r="I67" s="38"/>
      <c r="J67" s="38"/>
      <c r="K67" s="38"/>
      <c r="L67" s="38"/>
      <c r="M67" s="38"/>
      <c r="N67" s="38"/>
      <c r="O67" s="38"/>
      <c r="P67" s="38"/>
      <c r="Q67" s="38"/>
      <c r="R67" s="560"/>
      <c r="S67" s="560"/>
    </row>
    <row r="68" spans="1:19" s="45" customFormat="1">
      <c r="A68" s="38"/>
      <c r="B68" s="38"/>
      <c r="C68" s="38"/>
      <c r="D68" s="38"/>
      <c r="E68" s="38"/>
      <c r="F68" s="38"/>
      <c r="G68" s="38"/>
      <c r="H68" s="38"/>
      <c r="I68" s="38"/>
      <c r="J68" s="38"/>
      <c r="K68" s="38"/>
      <c r="L68" s="38"/>
      <c r="M68" s="38"/>
      <c r="N68" s="38"/>
      <c r="O68" s="38"/>
      <c r="P68" s="38"/>
      <c r="Q68" s="38"/>
      <c r="R68" s="560"/>
      <c r="S68" s="560"/>
    </row>
    <row r="69" spans="1:19" s="45" customFormat="1">
      <c r="A69" s="38"/>
      <c r="B69" s="38"/>
      <c r="C69" s="38"/>
      <c r="D69" s="38"/>
      <c r="E69" s="38"/>
      <c r="F69" s="38"/>
      <c r="G69" s="38"/>
      <c r="H69" s="38"/>
      <c r="I69" s="38"/>
      <c r="J69" s="38"/>
      <c r="K69" s="38"/>
      <c r="L69" s="38"/>
      <c r="M69" s="38"/>
      <c r="N69" s="38"/>
      <c r="O69" s="38"/>
      <c r="P69" s="38"/>
      <c r="Q69" s="38"/>
      <c r="R69" s="560"/>
      <c r="S69" s="560"/>
    </row>
    <row r="70" spans="1:19" s="45" customFormat="1">
      <c r="A70" s="38"/>
      <c r="B70" s="38"/>
      <c r="C70" s="38"/>
      <c r="D70" s="38"/>
      <c r="E70" s="38"/>
      <c r="F70" s="38"/>
      <c r="G70" s="38"/>
      <c r="H70" s="38"/>
      <c r="I70" s="38"/>
      <c r="J70" s="38"/>
      <c r="K70" s="38"/>
      <c r="L70" s="38"/>
      <c r="M70" s="38"/>
      <c r="N70" s="38"/>
      <c r="O70" s="38"/>
      <c r="P70" s="38"/>
      <c r="Q70" s="38"/>
      <c r="R70" s="560"/>
      <c r="S70" s="560"/>
    </row>
    <row r="71" spans="1:19" s="45" customFormat="1">
      <c r="A71" s="38"/>
      <c r="B71" s="38"/>
      <c r="C71" s="38"/>
      <c r="D71" s="38"/>
      <c r="E71" s="38"/>
      <c r="F71" s="38"/>
      <c r="G71" s="38"/>
      <c r="H71" s="38"/>
      <c r="I71" s="38"/>
      <c r="J71" s="38"/>
      <c r="K71" s="38"/>
      <c r="L71" s="38"/>
      <c r="M71" s="38"/>
      <c r="N71" s="38"/>
      <c r="O71" s="38"/>
      <c r="P71" s="38"/>
      <c r="Q71" s="38"/>
      <c r="R71" s="560"/>
      <c r="S71" s="560"/>
    </row>
    <row r="72" spans="1:19" s="45" customFormat="1">
      <c r="A72" s="38"/>
      <c r="B72" s="38"/>
      <c r="C72" s="38"/>
      <c r="D72" s="38"/>
      <c r="E72" s="38"/>
      <c r="F72" s="38"/>
      <c r="G72" s="38"/>
      <c r="H72" s="38"/>
      <c r="I72" s="38"/>
      <c r="J72" s="38"/>
      <c r="K72" s="38"/>
      <c r="L72" s="38"/>
      <c r="M72" s="38"/>
      <c r="N72" s="38"/>
      <c r="O72" s="38"/>
      <c r="P72" s="38"/>
      <c r="Q72" s="38"/>
      <c r="R72" s="560"/>
      <c r="S72" s="560"/>
    </row>
    <row r="73" spans="1:19" s="45" customFormat="1">
      <c r="A73" s="38"/>
      <c r="B73" s="38"/>
      <c r="C73" s="38"/>
      <c r="D73" s="38"/>
      <c r="E73" s="38"/>
      <c r="F73" s="38"/>
      <c r="G73" s="38"/>
      <c r="H73" s="38"/>
      <c r="I73" s="38"/>
      <c r="J73" s="38"/>
      <c r="K73" s="38"/>
      <c r="L73" s="38"/>
      <c r="M73" s="38"/>
      <c r="N73" s="38"/>
      <c r="O73" s="38"/>
      <c r="P73" s="38"/>
      <c r="Q73" s="38"/>
      <c r="R73" s="560"/>
      <c r="S73" s="560"/>
    </row>
    <row r="74" spans="1:19" s="45" customFormat="1">
      <c r="A74" s="38"/>
      <c r="B74" s="38"/>
      <c r="C74" s="38"/>
      <c r="D74" s="38"/>
      <c r="E74" s="38"/>
      <c r="F74" s="38"/>
      <c r="G74" s="38"/>
      <c r="H74" s="38"/>
      <c r="I74" s="38"/>
      <c r="J74" s="38"/>
      <c r="K74" s="38"/>
      <c r="L74" s="38"/>
      <c r="M74" s="38"/>
      <c r="N74" s="38"/>
      <c r="O74" s="38"/>
      <c r="P74" s="38"/>
      <c r="Q74" s="38"/>
      <c r="R74" s="560"/>
      <c r="S74" s="560"/>
    </row>
    <row r="75" spans="1:19" s="45" customFormat="1">
      <c r="A75" s="38"/>
      <c r="B75" s="38"/>
      <c r="C75" s="38"/>
      <c r="D75" s="38"/>
      <c r="E75" s="38"/>
      <c r="F75" s="38"/>
      <c r="G75" s="38"/>
      <c r="H75" s="38"/>
      <c r="I75" s="38"/>
      <c r="J75" s="38"/>
      <c r="K75" s="38"/>
      <c r="L75" s="38"/>
      <c r="M75" s="38"/>
      <c r="N75" s="38"/>
      <c r="O75" s="38"/>
      <c r="P75" s="38"/>
      <c r="Q75" s="38"/>
      <c r="R75" s="560"/>
      <c r="S75" s="560"/>
    </row>
    <row r="76" spans="1:19" s="45" customFormat="1">
      <c r="A76" s="38"/>
      <c r="B76" s="38"/>
      <c r="C76" s="38"/>
      <c r="D76" s="38"/>
      <c r="E76" s="38"/>
      <c r="F76" s="38"/>
      <c r="G76" s="38"/>
      <c r="H76" s="38"/>
      <c r="I76" s="38"/>
      <c r="J76" s="38"/>
      <c r="K76" s="38"/>
      <c r="L76" s="38"/>
      <c r="M76" s="38"/>
      <c r="N76" s="38"/>
      <c r="O76" s="38"/>
      <c r="P76" s="38"/>
      <c r="Q76" s="38"/>
      <c r="R76" s="560"/>
      <c r="S76" s="560"/>
    </row>
    <row r="77" spans="1:19" s="45" customFormat="1">
      <c r="A77" s="38"/>
      <c r="B77" s="38"/>
      <c r="C77" s="38"/>
      <c r="D77" s="38"/>
      <c r="E77" s="38"/>
      <c r="F77" s="38"/>
      <c r="G77" s="38"/>
      <c r="H77" s="38"/>
      <c r="I77" s="38"/>
      <c r="J77" s="38"/>
      <c r="K77" s="38"/>
      <c r="L77" s="38"/>
      <c r="M77" s="38"/>
      <c r="N77" s="38"/>
      <c r="O77" s="38"/>
      <c r="P77" s="38"/>
      <c r="Q77" s="38"/>
      <c r="R77" s="560"/>
      <c r="S77" s="560"/>
    </row>
    <row r="78" spans="1:19" s="45" customFormat="1">
      <c r="A78" s="38"/>
      <c r="B78" s="38"/>
      <c r="C78" s="38"/>
      <c r="D78" s="38"/>
      <c r="E78" s="38"/>
      <c r="F78" s="38"/>
      <c r="G78" s="38"/>
      <c r="H78" s="38"/>
      <c r="I78" s="38"/>
      <c r="J78" s="38"/>
      <c r="K78" s="38"/>
      <c r="L78" s="38"/>
      <c r="M78" s="38"/>
      <c r="N78" s="38"/>
      <c r="O78" s="38"/>
      <c r="P78" s="38"/>
      <c r="Q78" s="38"/>
      <c r="R78" s="560"/>
      <c r="S78" s="560"/>
    </row>
    <row r="79" spans="1:19" s="45" customFormat="1">
      <c r="A79" s="38"/>
      <c r="B79" s="38"/>
      <c r="C79" s="38"/>
      <c r="D79" s="38"/>
      <c r="E79" s="38"/>
      <c r="F79" s="38"/>
      <c r="G79" s="38"/>
      <c r="H79" s="38"/>
      <c r="I79" s="38"/>
      <c r="J79" s="38"/>
      <c r="K79" s="38"/>
      <c r="L79" s="38"/>
      <c r="M79" s="38"/>
      <c r="N79" s="38"/>
      <c r="O79" s="38"/>
      <c r="P79" s="38"/>
      <c r="Q79" s="38"/>
      <c r="R79" s="560"/>
      <c r="S79" s="560"/>
    </row>
    <row r="80" spans="1:19" s="45" customFormat="1">
      <c r="A80" s="38"/>
      <c r="B80" s="38"/>
      <c r="C80" s="38"/>
      <c r="D80" s="38"/>
      <c r="E80" s="38"/>
      <c r="F80" s="38"/>
      <c r="G80" s="38"/>
      <c r="H80" s="38"/>
      <c r="I80" s="38"/>
      <c r="J80" s="38"/>
      <c r="K80" s="38"/>
      <c r="L80" s="38"/>
      <c r="M80" s="38"/>
      <c r="N80" s="38"/>
      <c r="O80" s="38"/>
      <c r="P80" s="38"/>
      <c r="Q80" s="38"/>
      <c r="R80" s="560"/>
      <c r="S80" s="560"/>
    </row>
    <row r="81" spans="1:19" s="45" customFormat="1">
      <c r="A81" s="38"/>
      <c r="B81" s="38"/>
      <c r="C81" s="38"/>
      <c r="D81" s="38"/>
      <c r="E81" s="38"/>
      <c r="F81" s="38"/>
      <c r="G81" s="38"/>
      <c r="H81" s="38"/>
      <c r="I81" s="38"/>
      <c r="J81" s="38"/>
      <c r="K81" s="38"/>
      <c r="L81" s="38"/>
      <c r="M81" s="38"/>
      <c r="N81" s="38"/>
      <c r="O81" s="38"/>
      <c r="P81" s="38"/>
      <c r="Q81" s="38"/>
      <c r="R81" s="560"/>
      <c r="S81" s="560"/>
    </row>
    <row r="82" spans="1:19" s="45" customFormat="1">
      <c r="A82" s="38"/>
      <c r="B82" s="38"/>
      <c r="C82" s="38"/>
      <c r="D82" s="38"/>
      <c r="E82" s="38"/>
      <c r="F82" s="38"/>
      <c r="G82" s="38"/>
      <c r="H82" s="38"/>
      <c r="I82" s="38"/>
      <c r="J82" s="38"/>
      <c r="K82" s="38"/>
      <c r="L82" s="38"/>
      <c r="M82" s="38"/>
      <c r="N82" s="38"/>
      <c r="O82" s="38"/>
      <c r="P82" s="38"/>
      <c r="Q82" s="38"/>
      <c r="R82" s="560"/>
      <c r="S82" s="560"/>
    </row>
    <row r="83" spans="1:19" s="45" customFormat="1">
      <c r="A83" s="38"/>
      <c r="B83" s="38"/>
      <c r="C83" s="38"/>
      <c r="D83" s="38"/>
      <c r="E83" s="38"/>
      <c r="F83" s="38"/>
      <c r="G83" s="38"/>
      <c r="H83" s="38"/>
      <c r="I83" s="38"/>
      <c r="J83" s="38"/>
      <c r="K83" s="38"/>
      <c r="L83" s="38"/>
      <c r="M83" s="38"/>
      <c r="N83" s="38"/>
      <c r="O83" s="38"/>
      <c r="P83" s="38"/>
      <c r="Q83" s="38"/>
      <c r="R83" s="560"/>
      <c r="S83" s="560"/>
    </row>
    <row r="84" spans="1:19" s="45" customFormat="1">
      <c r="A84" s="38"/>
      <c r="B84" s="38"/>
      <c r="C84" s="38"/>
      <c r="D84" s="38"/>
      <c r="E84" s="38"/>
      <c r="F84" s="38"/>
      <c r="G84" s="38"/>
      <c r="H84" s="38"/>
      <c r="I84" s="38"/>
      <c r="J84" s="38"/>
      <c r="K84" s="38"/>
      <c r="L84" s="38"/>
      <c r="M84" s="38"/>
      <c r="N84" s="38"/>
      <c r="O84" s="38"/>
      <c r="P84" s="38"/>
      <c r="Q84" s="38"/>
      <c r="R84" s="560"/>
      <c r="S84" s="560"/>
    </row>
    <row r="85" spans="1:19" s="45" customFormat="1">
      <c r="A85" s="38"/>
      <c r="B85" s="38"/>
      <c r="C85" s="38"/>
      <c r="D85" s="38"/>
      <c r="E85" s="38"/>
      <c r="F85" s="38"/>
      <c r="G85" s="38"/>
      <c r="H85" s="38"/>
      <c r="I85" s="38"/>
      <c r="J85" s="38"/>
      <c r="K85" s="38"/>
      <c r="L85" s="38"/>
      <c r="M85" s="38"/>
      <c r="N85" s="38"/>
      <c r="O85" s="38"/>
      <c r="P85" s="38"/>
      <c r="Q85" s="38"/>
      <c r="R85" s="560"/>
      <c r="S85" s="560"/>
    </row>
    <row r="86" spans="1:19" s="45" customFormat="1">
      <c r="A86" s="38"/>
      <c r="B86" s="38"/>
      <c r="C86" s="38"/>
      <c r="D86" s="38"/>
      <c r="E86" s="38"/>
      <c r="F86" s="38"/>
      <c r="G86" s="38"/>
      <c r="H86" s="38"/>
      <c r="I86" s="38"/>
      <c r="J86" s="38"/>
      <c r="K86" s="38"/>
      <c r="L86" s="38"/>
      <c r="M86" s="38"/>
      <c r="N86" s="38"/>
      <c r="O86" s="38"/>
      <c r="P86" s="38"/>
      <c r="Q86" s="38"/>
      <c r="R86" s="560"/>
      <c r="S86" s="560"/>
    </row>
    <row r="87" spans="1:19" s="45" customFormat="1">
      <c r="A87" s="38"/>
      <c r="B87" s="38"/>
      <c r="C87" s="38"/>
      <c r="D87" s="38"/>
      <c r="E87" s="38"/>
      <c r="F87" s="38"/>
      <c r="G87" s="38"/>
      <c r="H87" s="38"/>
      <c r="I87" s="38"/>
      <c r="J87" s="38"/>
      <c r="K87" s="38"/>
      <c r="L87" s="38"/>
      <c r="M87" s="38"/>
      <c r="N87" s="38"/>
      <c r="O87" s="38"/>
      <c r="P87" s="38"/>
      <c r="Q87" s="38"/>
      <c r="R87" s="560"/>
      <c r="S87" s="560"/>
    </row>
    <row r="88" spans="1:19" s="45" customFormat="1">
      <c r="A88" s="38"/>
      <c r="B88" s="38"/>
      <c r="C88" s="38"/>
      <c r="D88" s="38"/>
      <c r="E88" s="38"/>
      <c r="F88" s="38"/>
      <c r="G88" s="38"/>
      <c r="H88" s="38"/>
      <c r="I88" s="38"/>
      <c r="J88" s="38"/>
      <c r="K88" s="38"/>
      <c r="L88" s="38"/>
      <c r="M88" s="38"/>
      <c r="N88" s="38"/>
      <c r="O88" s="38"/>
      <c r="P88" s="38"/>
      <c r="Q88" s="38"/>
      <c r="R88" s="560"/>
      <c r="S88" s="560"/>
    </row>
    <row r="89" spans="1:19" s="45" customFormat="1">
      <c r="A89" s="38"/>
      <c r="B89" s="38"/>
      <c r="C89" s="38"/>
      <c r="D89" s="38"/>
      <c r="E89" s="38"/>
      <c r="F89" s="38"/>
      <c r="G89" s="38"/>
      <c r="H89" s="38"/>
      <c r="I89" s="38"/>
      <c r="J89" s="38"/>
      <c r="K89" s="38"/>
      <c r="L89" s="38"/>
      <c r="M89" s="38"/>
      <c r="N89" s="38"/>
      <c r="O89" s="38"/>
      <c r="P89" s="38"/>
      <c r="Q89" s="38"/>
      <c r="R89" s="560"/>
      <c r="S89" s="560"/>
    </row>
    <row r="90" spans="1:19" s="45" customFormat="1">
      <c r="A90" s="38"/>
      <c r="B90" s="38"/>
      <c r="C90" s="38"/>
      <c r="D90" s="38"/>
      <c r="E90" s="38"/>
      <c r="F90" s="38"/>
      <c r="G90" s="38"/>
      <c r="H90" s="38"/>
      <c r="I90" s="38"/>
      <c r="J90" s="38"/>
      <c r="K90" s="38"/>
      <c r="L90" s="38"/>
      <c r="M90" s="38"/>
      <c r="N90" s="38"/>
      <c r="O90" s="38"/>
      <c r="P90" s="38"/>
      <c r="Q90" s="38"/>
      <c r="R90" s="560"/>
      <c r="S90" s="560"/>
    </row>
    <row r="91" spans="1:19" s="45" customFormat="1">
      <c r="A91" s="38"/>
      <c r="B91" s="38"/>
      <c r="C91" s="38"/>
      <c r="D91" s="38"/>
      <c r="E91" s="38"/>
      <c r="F91" s="38"/>
      <c r="G91" s="38"/>
      <c r="H91" s="38"/>
      <c r="I91" s="38"/>
      <c r="J91" s="38"/>
      <c r="K91" s="38"/>
      <c r="L91" s="38"/>
      <c r="M91" s="38"/>
      <c r="N91" s="38"/>
      <c r="O91" s="38"/>
      <c r="P91" s="38"/>
      <c r="Q91" s="38"/>
      <c r="R91" s="560"/>
      <c r="S91" s="560"/>
    </row>
    <row r="92" spans="1:19" s="45" customFormat="1">
      <c r="A92" s="38"/>
      <c r="B92" s="38"/>
      <c r="C92" s="38"/>
      <c r="D92" s="38"/>
      <c r="E92" s="38"/>
      <c r="F92" s="38"/>
      <c r="G92" s="38"/>
      <c r="H92" s="38"/>
      <c r="I92" s="38"/>
      <c r="J92" s="38"/>
      <c r="K92" s="38"/>
      <c r="L92" s="38"/>
      <c r="M92" s="38"/>
      <c r="N92" s="38"/>
      <c r="O92" s="38"/>
      <c r="P92" s="38"/>
      <c r="Q92" s="38"/>
      <c r="R92" s="560"/>
      <c r="S92" s="560"/>
    </row>
    <row r="93" spans="1:19" s="45" customFormat="1"/>
    <row r="94" spans="1:19" s="45" customFormat="1"/>
    <row r="95" spans="1:19" s="45" customFormat="1"/>
    <row r="96" spans="1:19"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19"/>
  <sheetViews>
    <sheetView workbookViewId="0">
      <selection activeCell="A3" sqref="A3"/>
    </sheetView>
  </sheetViews>
  <sheetFormatPr defaultRowHeight="15"/>
  <cols>
    <col min="1" max="1" width="5.5703125" style="100" customWidth="1"/>
  </cols>
  <sheetData>
    <row r="1" spans="1:2" ht="18.75">
      <c r="A1" s="224" t="s">
        <v>268</v>
      </c>
    </row>
    <row r="4" spans="1:2">
      <c r="A4" s="100">
        <v>1</v>
      </c>
      <c r="B4" t="s">
        <v>269</v>
      </c>
    </row>
    <row r="5" spans="1:2">
      <c r="A5" s="100">
        <v>2</v>
      </c>
      <c r="B5" t="s">
        <v>270</v>
      </c>
    </row>
    <row r="6" spans="1:2">
      <c r="A6" s="100">
        <v>3</v>
      </c>
      <c r="B6" t="s">
        <v>271</v>
      </c>
    </row>
    <row r="7" spans="1:2">
      <c r="A7" s="100">
        <v>4</v>
      </c>
      <c r="B7" t="s">
        <v>272</v>
      </c>
    </row>
    <row r="8" spans="1:2">
      <c r="A8" s="100">
        <v>5</v>
      </c>
      <c r="B8" t="s">
        <v>273</v>
      </c>
    </row>
    <row r="9" spans="1:2">
      <c r="B9" s="701" t="s">
        <v>274</v>
      </c>
    </row>
    <row r="10" spans="1:2">
      <c r="A10" s="100">
        <v>6</v>
      </c>
      <c r="B10" t="s">
        <v>275</v>
      </c>
    </row>
    <row r="11" spans="1:2">
      <c r="A11" s="100">
        <v>7</v>
      </c>
      <c r="B11" t="s">
        <v>276</v>
      </c>
    </row>
    <row r="12" spans="1:2">
      <c r="A12" s="100">
        <v>8</v>
      </c>
      <c r="B12" t="s">
        <v>277</v>
      </c>
    </row>
    <row r="13" spans="1:2">
      <c r="A13" s="100">
        <v>9</v>
      </c>
      <c r="B13" t="s">
        <v>278</v>
      </c>
    </row>
    <row r="14" spans="1:2">
      <c r="A14" s="100">
        <v>10</v>
      </c>
      <c r="B14" t="s">
        <v>279</v>
      </c>
    </row>
    <row r="15" spans="1:2">
      <c r="A15" s="100">
        <v>11</v>
      </c>
      <c r="B15" t="s">
        <v>895</v>
      </c>
    </row>
    <row r="16" spans="1:2">
      <c r="A16" s="100">
        <v>12</v>
      </c>
      <c r="B16" t="s">
        <v>280</v>
      </c>
    </row>
    <row r="17" spans="1:2">
      <c r="A17" s="100">
        <v>13</v>
      </c>
      <c r="B17" s="118" t="s">
        <v>473</v>
      </c>
    </row>
    <row r="18" spans="1:2">
      <c r="A18" s="100">
        <v>14</v>
      </c>
      <c r="B18" t="s">
        <v>281</v>
      </c>
    </row>
    <row r="19" spans="1:2">
      <c r="A19" s="100">
        <v>15</v>
      </c>
      <c r="B19" t="s">
        <v>282</v>
      </c>
    </row>
  </sheetData>
  <sheetProtection algorithmName="SHA-512" hashValue="FAqBH8BcfVVKvm6Rz/OB7b2DEiWZ69sGkyIS5Zw20RTdYKrVWB9yfh/hUCoBuTA/zCV2NUlxW0fzL95Lu+4tVg==" saltValue="oOzLCgSaXlwCOkOlD1pAVw=="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K54"/>
  <sheetViews>
    <sheetView workbookViewId="0">
      <selection activeCell="A24" sqref="A24:B24"/>
    </sheetView>
  </sheetViews>
  <sheetFormatPr defaultColWidth="8.85546875" defaultRowHeight="12.75"/>
  <cols>
    <col min="1" max="1" width="15.5703125" style="109" customWidth="1"/>
    <col min="2" max="2" width="7.42578125" style="109" customWidth="1"/>
    <col min="3" max="3" width="8.5703125" style="109" customWidth="1"/>
    <col min="4" max="4" width="12.5703125" style="109" customWidth="1"/>
    <col min="5" max="5" width="5.5703125" style="109" customWidth="1"/>
    <col min="6" max="9" width="12.5703125" style="109" customWidth="1"/>
    <col min="10" max="10" width="17" style="109" customWidth="1"/>
    <col min="11" max="11" width="0" style="109" hidden="1" customWidth="1"/>
    <col min="12" max="16384" width="8.85546875" style="109"/>
  </cols>
  <sheetData>
    <row r="1" spans="1:11" ht="27" customHeight="1">
      <c r="A1" s="1136" t="s">
        <v>131</v>
      </c>
      <c r="B1" s="1137"/>
      <c r="C1" s="1137"/>
      <c r="D1" s="1137"/>
      <c r="E1" s="1137"/>
      <c r="F1" s="1137"/>
      <c r="G1" s="1137"/>
      <c r="H1" s="1137"/>
      <c r="I1" s="1137"/>
      <c r="J1" s="1138"/>
    </row>
    <row r="2" spans="1:11" ht="13.5" customHeight="1" thickBot="1">
      <c r="A2" s="1139"/>
      <c r="B2" s="1140"/>
      <c r="C2" s="1140"/>
      <c r="D2" s="1140"/>
      <c r="E2" s="1140"/>
      <c r="F2" s="1140"/>
      <c r="G2" s="1140"/>
      <c r="H2" s="1140"/>
      <c r="I2" s="1140"/>
      <c r="J2" s="1141"/>
    </row>
    <row r="3" spans="1:11">
      <c r="A3" s="1142" t="s">
        <v>132</v>
      </c>
      <c r="B3" s="1143"/>
      <c r="C3" s="1143"/>
      <c r="D3" s="1143" t="s">
        <v>133</v>
      </c>
      <c r="E3" s="1143"/>
      <c r="F3" s="1143"/>
      <c r="G3" s="1088" t="s">
        <v>134</v>
      </c>
      <c r="H3" s="1088"/>
      <c r="I3" s="1088" t="s">
        <v>135</v>
      </c>
      <c r="J3" s="1144"/>
    </row>
    <row r="4" spans="1:11">
      <c r="A4" s="1081" t="s">
        <v>26</v>
      </c>
      <c r="B4" s="1082"/>
      <c r="C4" s="1082"/>
      <c r="D4" s="1082" t="s">
        <v>26</v>
      </c>
      <c r="E4" s="1082"/>
      <c r="F4" s="1082"/>
      <c r="G4" s="1086" t="s">
        <v>26</v>
      </c>
      <c r="H4" s="1086"/>
      <c r="I4" s="1086" t="s">
        <v>26</v>
      </c>
      <c r="J4" s="1130"/>
      <c r="K4" s="109" t="str">
        <f>A4</f>
        <v>type here</v>
      </c>
    </row>
    <row r="5" spans="1:11">
      <c r="A5" s="1081"/>
      <c r="B5" s="1082"/>
      <c r="C5" s="1082"/>
      <c r="D5" s="1082"/>
      <c r="E5" s="1082"/>
      <c r="F5" s="1082"/>
      <c r="G5" s="1086"/>
      <c r="H5" s="1086"/>
      <c r="I5" s="1086"/>
      <c r="J5" s="1130"/>
      <c r="K5" s="109" t="str">
        <f>D4</f>
        <v>type here</v>
      </c>
    </row>
    <row r="6" spans="1:11">
      <c r="A6" s="1081"/>
      <c r="B6" s="1082"/>
      <c r="C6" s="1082"/>
      <c r="D6" s="1082"/>
      <c r="E6" s="1082"/>
      <c r="F6" s="1082"/>
      <c r="G6" s="1145" t="s">
        <v>136</v>
      </c>
      <c r="H6" s="1145"/>
      <c r="I6" s="1086"/>
      <c r="J6" s="1130"/>
      <c r="K6" s="109" t="str">
        <f>G4</f>
        <v>type here</v>
      </c>
    </row>
    <row r="7" spans="1:11">
      <c r="A7" s="1081"/>
      <c r="B7" s="1082"/>
      <c r="C7" s="1082"/>
      <c r="D7" s="1082"/>
      <c r="E7" s="1082"/>
      <c r="F7" s="1082"/>
      <c r="G7" s="1086"/>
      <c r="H7" s="1086"/>
      <c r="I7" s="1086"/>
      <c r="J7" s="1130"/>
      <c r="K7" s="109" t="str">
        <f>I4</f>
        <v>type here</v>
      </c>
    </row>
    <row r="8" spans="1:11" ht="12.75" customHeight="1">
      <c r="A8" s="1131" t="s">
        <v>138</v>
      </c>
      <c r="B8" s="1132"/>
      <c r="C8" s="1132"/>
      <c r="D8" s="1132" t="s">
        <v>139</v>
      </c>
      <c r="E8" s="1132"/>
      <c r="F8" s="1132"/>
      <c r="G8" s="1133" t="s">
        <v>140</v>
      </c>
      <c r="H8" s="1133"/>
      <c r="I8" s="1132" t="s">
        <v>141</v>
      </c>
      <c r="J8" s="1134"/>
    </row>
    <row r="9" spans="1:11">
      <c r="A9" s="1081"/>
      <c r="B9" s="1082"/>
      <c r="C9" s="1082"/>
      <c r="D9" s="1082"/>
      <c r="E9" s="1082"/>
      <c r="F9" s="1082"/>
      <c r="G9" s="1082"/>
      <c r="H9" s="1082"/>
      <c r="I9" s="1082"/>
      <c r="J9" s="1135"/>
    </row>
    <row r="10" spans="1:11">
      <c r="A10" s="1081"/>
      <c r="B10" s="1082"/>
      <c r="C10" s="1082"/>
      <c r="D10" s="1082"/>
      <c r="E10" s="1082"/>
      <c r="F10" s="1082"/>
      <c r="G10" s="1132" t="s">
        <v>142</v>
      </c>
      <c r="H10" s="1132"/>
      <c r="I10" s="1082"/>
      <c r="J10" s="1135"/>
    </row>
    <row r="11" spans="1:11">
      <c r="A11" s="1081"/>
      <c r="B11" s="1082"/>
      <c r="C11" s="1082"/>
      <c r="D11" s="1082"/>
      <c r="E11" s="1082"/>
      <c r="F11" s="1082"/>
      <c r="G11" s="1082"/>
      <c r="H11" s="1082"/>
      <c r="I11" s="1082"/>
      <c r="J11" s="1135"/>
    </row>
    <row r="12" spans="1:11">
      <c r="A12" s="1125" t="s">
        <v>143</v>
      </c>
      <c r="B12" s="1126"/>
      <c r="C12" s="1126"/>
      <c r="D12" s="1126" t="s">
        <v>144</v>
      </c>
      <c r="E12" s="1126"/>
      <c r="F12" s="1126"/>
      <c r="G12" s="1127" t="s">
        <v>145</v>
      </c>
      <c r="H12" s="1127"/>
      <c r="I12" s="1127" t="s">
        <v>146</v>
      </c>
      <c r="J12" s="1128"/>
    </row>
    <row r="13" spans="1:11">
      <c r="A13" s="1085"/>
      <c r="B13" s="1086"/>
      <c r="C13" s="1086"/>
      <c r="D13" s="1082"/>
      <c r="E13" s="1082"/>
      <c r="F13" s="1082"/>
      <c r="G13" s="1129"/>
      <c r="H13" s="1129"/>
      <c r="I13" s="1086"/>
      <c r="J13" s="1130"/>
    </row>
    <row r="14" spans="1:11">
      <c r="A14" s="1085"/>
      <c r="B14" s="1086"/>
      <c r="C14" s="1086"/>
      <c r="D14" s="1082"/>
      <c r="E14" s="1082"/>
      <c r="F14" s="1082"/>
      <c r="G14" s="1129"/>
      <c r="H14" s="1129"/>
      <c r="I14" s="1086"/>
      <c r="J14" s="1130"/>
    </row>
    <row r="15" spans="1:11" ht="15" customHeight="1">
      <c r="A15" s="75" t="s">
        <v>147</v>
      </c>
      <c r="B15" s="1106"/>
      <c r="C15" s="1107"/>
      <c r="D15" s="76" t="s">
        <v>148</v>
      </c>
      <c r="E15" s="1108"/>
      <c r="F15" s="1109"/>
      <c r="G15" s="1110" t="s">
        <v>149</v>
      </c>
      <c r="H15" s="1110"/>
      <c r="I15" s="1110"/>
      <c r="J15" s="1111"/>
    </row>
    <row r="16" spans="1:11" ht="9.9499999999999993" customHeight="1">
      <c r="A16" s="1112" t="s">
        <v>150</v>
      </c>
      <c r="B16" s="1113"/>
      <c r="C16" s="1114"/>
      <c r="D16" s="1117" t="s">
        <v>151</v>
      </c>
      <c r="E16" s="1119"/>
      <c r="F16" s="1120"/>
      <c r="G16" s="1077"/>
      <c r="H16" s="1077"/>
      <c r="I16" s="1077"/>
      <c r="J16" s="1078"/>
    </row>
    <row r="17" spans="1:10" ht="5.45" customHeight="1">
      <c r="A17" s="1112"/>
      <c r="B17" s="1115"/>
      <c r="C17" s="1116"/>
      <c r="D17" s="1118"/>
      <c r="E17" s="1121"/>
      <c r="F17" s="1122"/>
      <c r="G17" s="1123"/>
      <c r="H17" s="1123"/>
      <c r="I17" s="1123"/>
      <c r="J17" s="1124"/>
    </row>
    <row r="18" spans="1:10">
      <c r="A18" s="1089"/>
      <c r="B18" s="1090"/>
      <c r="C18" s="1090"/>
      <c r="D18" s="1093" t="s">
        <v>152</v>
      </c>
      <c r="E18" s="1093"/>
      <c r="F18" s="1093"/>
      <c r="G18" s="1093"/>
      <c r="H18" s="1093"/>
      <c r="I18" s="1093"/>
      <c r="J18" s="1094"/>
    </row>
    <row r="19" spans="1:10">
      <c r="A19" s="1091"/>
      <c r="B19" s="1092"/>
      <c r="C19" s="1092"/>
      <c r="D19" s="1095"/>
      <c r="E19" s="1095"/>
      <c r="F19" s="1095"/>
      <c r="G19" s="1095"/>
      <c r="H19" s="1095"/>
      <c r="I19" s="1095"/>
      <c r="J19" s="1096"/>
    </row>
    <row r="20" spans="1:10">
      <c r="A20" s="1097" t="s">
        <v>153</v>
      </c>
      <c r="B20" s="1098"/>
      <c r="C20" s="1098"/>
      <c r="D20" s="1098"/>
      <c r="E20" s="1098"/>
      <c r="F20" s="1098"/>
      <c r="G20" s="1098"/>
      <c r="H20" s="1098"/>
      <c r="I20" s="1098"/>
      <c r="J20" s="1099"/>
    </row>
    <row r="21" spans="1:10" ht="13.5" thickBot="1">
      <c r="A21" s="1100" t="s">
        <v>154</v>
      </c>
      <c r="B21" s="1101"/>
      <c r="C21" s="1101"/>
      <c r="D21" s="1101"/>
      <c r="E21" s="1101"/>
      <c r="F21" s="1101"/>
      <c r="G21" s="1101"/>
      <c r="H21" s="1101"/>
      <c r="I21" s="1101"/>
      <c r="J21" s="1102"/>
    </row>
    <row r="22" spans="1:10" ht="13.5" thickBot="1">
      <c r="A22" s="1103" t="s">
        <v>155</v>
      </c>
      <c r="B22" s="1104"/>
      <c r="C22" s="1104"/>
      <c r="D22" s="1104"/>
      <c r="E22" s="1104"/>
      <c r="F22" s="1104"/>
      <c r="G22" s="1104"/>
      <c r="H22" s="1104"/>
      <c r="I22" s="1104"/>
      <c r="J22" s="1105"/>
    </row>
    <row r="23" spans="1:10" ht="21">
      <c r="A23" s="1087" t="s">
        <v>156</v>
      </c>
      <c r="B23" s="1088"/>
      <c r="C23" s="1088" t="s">
        <v>157</v>
      </c>
      <c r="D23" s="1088"/>
      <c r="E23" s="1088"/>
      <c r="F23" s="1088" t="s">
        <v>158</v>
      </c>
      <c r="G23" s="1088"/>
      <c r="H23" s="1088" t="s">
        <v>159</v>
      </c>
      <c r="I23" s="1088"/>
      <c r="J23" s="99" t="s">
        <v>160</v>
      </c>
    </row>
    <row r="24" spans="1:10">
      <c r="A24" s="1085"/>
      <c r="B24" s="1086"/>
      <c r="C24" s="1086"/>
      <c r="D24" s="1086"/>
      <c r="E24" s="1086"/>
      <c r="F24" s="1086"/>
      <c r="G24" s="1086"/>
      <c r="H24" s="1086"/>
      <c r="I24" s="1086"/>
      <c r="J24" s="387"/>
    </row>
    <row r="25" spans="1:10">
      <c r="A25" s="1085"/>
      <c r="B25" s="1086"/>
      <c r="C25" s="1086"/>
      <c r="D25" s="1086"/>
      <c r="E25" s="1086"/>
      <c r="F25" s="1086"/>
      <c r="G25" s="1086"/>
      <c r="H25" s="1086"/>
      <c r="I25" s="1086"/>
      <c r="J25" s="387"/>
    </row>
    <row r="26" spans="1:10">
      <c r="A26" s="1085"/>
      <c r="B26" s="1086"/>
      <c r="C26" s="1086"/>
      <c r="D26" s="1086"/>
      <c r="E26" s="1086"/>
      <c r="F26" s="1086"/>
      <c r="G26" s="1086"/>
      <c r="H26" s="1086"/>
      <c r="I26" s="1086"/>
      <c r="J26" s="387"/>
    </row>
    <row r="27" spans="1:10">
      <c r="A27" s="1085"/>
      <c r="B27" s="1086"/>
      <c r="C27" s="1086"/>
      <c r="D27" s="1086"/>
      <c r="E27" s="1086"/>
      <c r="F27" s="1086"/>
      <c r="G27" s="1086"/>
      <c r="H27" s="1086"/>
      <c r="I27" s="1086"/>
      <c r="J27" s="387"/>
    </row>
    <row r="28" spans="1:10">
      <c r="A28" s="1085"/>
      <c r="B28" s="1086"/>
      <c r="C28" s="1086"/>
      <c r="D28" s="1086"/>
      <c r="E28" s="1086"/>
      <c r="F28" s="1086"/>
      <c r="G28" s="1086"/>
      <c r="H28" s="1086"/>
      <c r="I28" s="1086"/>
      <c r="J28" s="387"/>
    </row>
    <row r="29" spans="1:10">
      <c r="A29" s="1085"/>
      <c r="B29" s="1086"/>
      <c r="C29" s="1086"/>
      <c r="D29" s="1086"/>
      <c r="E29" s="1086"/>
      <c r="F29" s="1086"/>
      <c r="G29" s="1086"/>
      <c r="H29" s="1086"/>
      <c r="I29" s="1086"/>
      <c r="J29" s="387"/>
    </row>
    <row r="30" spans="1:10">
      <c r="A30" s="1085"/>
      <c r="B30" s="1086"/>
      <c r="C30" s="1086"/>
      <c r="D30" s="1086"/>
      <c r="E30" s="1086"/>
      <c r="F30" s="1086"/>
      <c r="G30" s="1086"/>
      <c r="H30" s="1086"/>
      <c r="I30" s="1086"/>
      <c r="J30" s="387"/>
    </row>
    <row r="31" spans="1:10">
      <c r="A31" s="1081" t="s">
        <v>137</v>
      </c>
      <c r="B31" s="1082"/>
      <c r="C31" s="1082" t="s">
        <v>137</v>
      </c>
      <c r="D31" s="1082"/>
      <c r="E31" s="1082"/>
      <c r="F31" s="1082" t="s">
        <v>137</v>
      </c>
      <c r="G31" s="1082"/>
      <c r="H31" s="1082" t="s">
        <v>137</v>
      </c>
      <c r="I31" s="1082"/>
      <c r="J31" s="388" t="s">
        <v>137</v>
      </c>
    </row>
    <row r="32" spans="1:10">
      <c r="A32" s="1081" t="s">
        <v>137</v>
      </c>
      <c r="B32" s="1082"/>
      <c r="C32" s="1082" t="s">
        <v>137</v>
      </c>
      <c r="D32" s="1082"/>
      <c r="E32" s="1082"/>
      <c r="F32" s="1082" t="s">
        <v>137</v>
      </c>
      <c r="G32" s="1082"/>
      <c r="H32" s="1082" t="s">
        <v>137</v>
      </c>
      <c r="I32" s="1082"/>
      <c r="J32" s="388" t="s">
        <v>137</v>
      </c>
    </row>
    <row r="33" spans="1:10">
      <c r="A33" s="1081" t="s">
        <v>137</v>
      </c>
      <c r="B33" s="1082"/>
      <c r="C33" s="1082" t="s">
        <v>137</v>
      </c>
      <c r="D33" s="1082"/>
      <c r="E33" s="1082"/>
      <c r="F33" s="1082" t="s">
        <v>137</v>
      </c>
      <c r="G33" s="1082"/>
      <c r="H33" s="1082" t="s">
        <v>137</v>
      </c>
      <c r="I33" s="1082"/>
      <c r="J33" s="388" t="s">
        <v>137</v>
      </c>
    </row>
    <row r="34" spans="1:10">
      <c r="A34" s="1081" t="s">
        <v>137</v>
      </c>
      <c r="B34" s="1082"/>
      <c r="C34" s="1082" t="s">
        <v>137</v>
      </c>
      <c r="D34" s="1082"/>
      <c r="E34" s="1082"/>
      <c r="F34" s="1082" t="s">
        <v>137</v>
      </c>
      <c r="G34" s="1082"/>
      <c r="H34" s="1082" t="s">
        <v>137</v>
      </c>
      <c r="I34" s="1082"/>
      <c r="J34" s="388" t="s">
        <v>137</v>
      </c>
    </row>
    <row r="35" spans="1:10">
      <c r="A35" s="1081" t="s">
        <v>137</v>
      </c>
      <c r="B35" s="1082"/>
      <c r="C35" s="1082" t="s">
        <v>137</v>
      </c>
      <c r="D35" s="1082"/>
      <c r="E35" s="1082"/>
      <c r="F35" s="1082" t="s">
        <v>137</v>
      </c>
      <c r="G35" s="1082"/>
      <c r="H35" s="1082" t="s">
        <v>137</v>
      </c>
      <c r="I35" s="1082"/>
      <c r="J35" s="388" t="s">
        <v>137</v>
      </c>
    </row>
    <row r="36" spans="1:10">
      <c r="A36" s="1081" t="s">
        <v>137</v>
      </c>
      <c r="B36" s="1082"/>
      <c r="C36" s="1082" t="s">
        <v>137</v>
      </c>
      <c r="D36" s="1082"/>
      <c r="E36" s="1082"/>
      <c r="F36" s="1082" t="s">
        <v>137</v>
      </c>
      <c r="G36" s="1082"/>
      <c r="H36" s="1082" t="s">
        <v>137</v>
      </c>
      <c r="I36" s="1082"/>
      <c r="J36" s="388" t="s">
        <v>137</v>
      </c>
    </row>
    <row r="37" spans="1:10">
      <c r="A37" s="1081" t="s">
        <v>137</v>
      </c>
      <c r="B37" s="1082"/>
      <c r="C37" s="1082" t="s">
        <v>137</v>
      </c>
      <c r="D37" s="1082"/>
      <c r="E37" s="1082"/>
      <c r="F37" s="1082" t="s">
        <v>137</v>
      </c>
      <c r="G37" s="1082"/>
      <c r="H37" s="1082" t="s">
        <v>137</v>
      </c>
      <c r="I37" s="1082"/>
      <c r="J37" s="388" t="s">
        <v>137</v>
      </c>
    </row>
    <row r="38" spans="1:10">
      <c r="A38" s="1081" t="s">
        <v>137</v>
      </c>
      <c r="B38" s="1082"/>
      <c r="C38" s="1082" t="s">
        <v>137</v>
      </c>
      <c r="D38" s="1082"/>
      <c r="E38" s="1082"/>
      <c r="F38" s="1082" t="s">
        <v>137</v>
      </c>
      <c r="G38" s="1082"/>
      <c r="H38" s="1082" t="s">
        <v>137</v>
      </c>
      <c r="I38" s="1082"/>
      <c r="J38" s="388" t="s">
        <v>137</v>
      </c>
    </row>
    <row r="39" spans="1:10">
      <c r="A39" s="1081" t="s">
        <v>137</v>
      </c>
      <c r="B39" s="1082"/>
      <c r="C39" s="1082" t="s">
        <v>137</v>
      </c>
      <c r="D39" s="1082"/>
      <c r="E39" s="1082"/>
      <c r="F39" s="1082" t="s">
        <v>137</v>
      </c>
      <c r="G39" s="1082"/>
      <c r="H39" s="1082" t="s">
        <v>137</v>
      </c>
      <c r="I39" s="1082"/>
      <c r="J39" s="388" t="s">
        <v>137</v>
      </c>
    </row>
    <row r="40" spans="1:10">
      <c r="A40" s="1081" t="s">
        <v>137</v>
      </c>
      <c r="B40" s="1082"/>
      <c r="C40" s="1082" t="s">
        <v>137</v>
      </c>
      <c r="D40" s="1082"/>
      <c r="E40" s="1082"/>
      <c r="F40" s="1082" t="s">
        <v>137</v>
      </c>
      <c r="G40" s="1082"/>
      <c r="H40" s="1082" t="s">
        <v>137</v>
      </c>
      <c r="I40" s="1082"/>
      <c r="J40" s="388" t="s">
        <v>137</v>
      </c>
    </row>
    <row r="41" spans="1:10">
      <c r="A41" s="1081" t="s">
        <v>137</v>
      </c>
      <c r="B41" s="1082"/>
      <c r="C41" s="1082" t="s">
        <v>137</v>
      </c>
      <c r="D41" s="1082"/>
      <c r="E41" s="1082"/>
      <c r="F41" s="1082" t="s">
        <v>137</v>
      </c>
      <c r="G41" s="1082"/>
      <c r="H41" s="1082" t="s">
        <v>137</v>
      </c>
      <c r="I41" s="1082"/>
      <c r="J41" s="388" t="s">
        <v>137</v>
      </c>
    </row>
    <row r="42" spans="1:10">
      <c r="A42" s="1081" t="s">
        <v>137</v>
      </c>
      <c r="B42" s="1082"/>
      <c r="C42" s="1082" t="s">
        <v>137</v>
      </c>
      <c r="D42" s="1082"/>
      <c r="E42" s="1082"/>
      <c r="F42" s="1082" t="s">
        <v>137</v>
      </c>
      <c r="G42" s="1082"/>
      <c r="H42" s="1082" t="s">
        <v>137</v>
      </c>
      <c r="I42" s="1082"/>
      <c r="J42" s="388" t="s">
        <v>137</v>
      </c>
    </row>
    <row r="43" spans="1:10">
      <c r="A43" s="1081" t="s">
        <v>137</v>
      </c>
      <c r="B43" s="1082"/>
      <c r="C43" s="1082" t="s">
        <v>137</v>
      </c>
      <c r="D43" s="1082"/>
      <c r="E43" s="1082"/>
      <c r="F43" s="1082" t="s">
        <v>137</v>
      </c>
      <c r="G43" s="1082"/>
      <c r="H43" s="1082" t="s">
        <v>137</v>
      </c>
      <c r="I43" s="1082"/>
      <c r="J43" s="388" t="s">
        <v>137</v>
      </c>
    </row>
    <row r="44" spans="1:10" ht="13.5" thickBot="1">
      <c r="A44" s="1083" t="s">
        <v>137</v>
      </c>
      <c r="B44" s="1084"/>
      <c r="C44" s="1084" t="s">
        <v>137</v>
      </c>
      <c r="D44" s="1084"/>
      <c r="E44" s="1084"/>
      <c r="F44" s="1084" t="s">
        <v>137</v>
      </c>
      <c r="G44" s="1084"/>
      <c r="H44" s="1084" t="s">
        <v>137</v>
      </c>
      <c r="I44" s="1084"/>
      <c r="J44" s="389" t="s">
        <v>137</v>
      </c>
    </row>
    <row r="45" spans="1:10" ht="24.75" customHeight="1">
      <c r="A45" s="1066" t="s">
        <v>161</v>
      </c>
      <c r="B45" s="1067"/>
      <c r="C45" s="1067"/>
      <c r="D45" s="1067"/>
      <c r="E45" s="1067"/>
      <c r="F45" s="1067"/>
      <c r="G45" s="1068"/>
      <c r="H45" s="1066" t="s">
        <v>162</v>
      </c>
      <c r="I45" s="1067"/>
      <c r="J45" s="1068"/>
    </row>
    <row r="46" spans="1:10" ht="21.75" customHeight="1">
      <c r="A46" s="1069"/>
      <c r="B46" s="1070"/>
      <c r="C46" s="1070"/>
      <c r="D46" s="110"/>
      <c r="E46" s="1071"/>
      <c r="F46" s="1071"/>
      <c r="G46" s="1072"/>
      <c r="H46" s="1073"/>
      <c r="I46" s="1074"/>
      <c r="J46" s="1075"/>
    </row>
    <row r="47" spans="1:10" ht="12.75" customHeight="1">
      <c r="A47" s="1076" t="s">
        <v>163</v>
      </c>
      <c r="B47" s="1077"/>
      <c r="C47" s="1077"/>
      <c r="D47" s="111"/>
      <c r="E47" s="1077" t="s">
        <v>164</v>
      </c>
      <c r="F47" s="1077"/>
      <c r="G47" s="1078"/>
      <c r="H47" s="1073"/>
      <c r="I47" s="1074"/>
      <c r="J47" s="1075"/>
    </row>
    <row r="48" spans="1:10" ht="22.35" customHeight="1" thickBot="1">
      <c r="A48" s="112" t="s">
        <v>165</v>
      </c>
      <c r="B48" s="113"/>
      <c r="C48" s="1079"/>
      <c r="D48" s="1079"/>
      <c r="E48" s="1079"/>
      <c r="F48" s="1079"/>
      <c r="G48" s="1080"/>
      <c r="H48" s="1057"/>
      <c r="I48" s="1058"/>
      <c r="J48" s="1059"/>
    </row>
    <row r="49" spans="1:10" ht="22.5" customHeight="1">
      <c r="A49" s="1060" t="s">
        <v>705</v>
      </c>
      <c r="B49" s="1061"/>
      <c r="C49" s="1061"/>
      <c r="D49" s="1061"/>
      <c r="E49" s="1061"/>
      <c r="F49" s="1061"/>
      <c r="G49" s="1062"/>
      <c r="H49" s="1060" t="s">
        <v>166</v>
      </c>
      <c r="I49" s="1061"/>
      <c r="J49" s="1062"/>
    </row>
    <row r="50" spans="1:10" ht="22.35" customHeight="1" thickBot="1">
      <c r="A50" s="1063"/>
      <c r="B50" s="1064"/>
      <c r="C50" s="1064"/>
      <c r="D50" s="1064"/>
      <c r="E50" s="1064"/>
      <c r="F50" s="1064"/>
      <c r="G50" s="1065"/>
      <c r="H50" s="1057"/>
      <c r="I50" s="1058"/>
      <c r="J50" s="1059"/>
    </row>
    <row r="51" spans="1:10">
      <c r="A51" s="1060" t="s">
        <v>167</v>
      </c>
      <c r="B51" s="1061"/>
      <c r="C51" s="1061"/>
      <c r="D51" s="1061"/>
      <c r="E51" s="1061"/>
      <c r="F51" s="1061"/>
      <c r="G51" s="1062"/>
      <c r="H51" s="1060" t="s">
        <v>168</v>
      </c>
      <c r="I51" s="1061"/>
      <c r="J51" s="1062"/>
    </row>
    <row r="52" spans="1:10" ht="22.35" customHeight="1" thickBot="1">
      <c r="A52" s="1057"/>
      <c r="B52" s="1058"/>
      <c r="C52" s="1058"/>
      <c r="D52" s="1058"/>
      <c r="E52" s="1058"/>
      <c r="F52" s="1058"/>
      <c r="G52" s="1059"/>
      <c r="H52" s="1057"/>
      <c r="I52" s="1058"/>
      <c r="J52" s="1059"/>
    </row>
    <row r="54" spans="1:10">
      <c r="A54" s="114"/>
      <c r="B54" s="115"/>
      <c r="C54" s="115"/>
      <c r="D54" s="115"/>
      <c r="E54" s="115"/>
      <c r="F54" s="115"/>
      <c r="G54" s="115"/>
      <c r="H54" s="115"/>
      <c r="I54" s="115"/>
      <c r="J54" s="116"/>
    </row>
  </sheetData>
  <mergeCells count="147">
    <mergeCell ref="A1:J2"/>
    <mergeCell ref="A3:C3"/>
    <mergeCell ref="D3:F3"/>
    <mergeCell ref="G3:H3"/>
    <mergeCell ref="I3:J3"/>
    <mergeCell ref="A4:C7"/>
    <mergeCell ref="D4:F7"/>
    <mergeCell ref="G4:H5"/>
    <mergeCell ref="I4:J7"/>
    <mergeCell ref="G6:H6"/>
    <mergeCell ref="G7:H7"/>
    <mergeCell ref="A8:C8"/>
    <mergeCell ref="D8:F8"/>
    <mergeCell ref="G8:H8"/>
    <mergeCell ref="I8:J8"/>
    <mergeCell ref="A9:C11"/>
    <mergeCell ref="D9:F11"/>
    <mergeCell ref="G9:H9"/>
    <mergeCell ref="I9:J11"/>
    <mergeCell ref="G10:H10"/>
    <mergeCell ref="B15:C15"/>
    <mergeCell ref="E15:F15"/>
    <mergeCell ref="G15:J15"/>
    <mergeCell ref="A16:A17"/>
    <mergeCell ref="B16:C17"/>
    <mergeCell ref="D16:D17"/>
    <mergeCell ref="E16:F17"/>
    <mergeCell ref="G16:J17"/>
    <mergeCell ref="G11:H11"/>
    <mergeCell ref="A12:C12"/>
    <mergeCell ref="D12:F12"/>
    <mergeCell ref="G12:H12"/>
    <mergeCell ref="I12:J12"/>
    <mergeCell ref="A13:C14"/>
    <mergeCell ref="D13:F14"/>
    <mergeCell ref="G13:H14"/>
    <mergeCell ref="I13:J14"/>
    <mergeCell ref="A23:B23"/>
    <mergeCell ref="C23:E23"/>
    <mergeCell ref="F23:G23"/>
    <mergeCell ref="H23:I23"/>
    <mergeCell ref="A24:B24"/>
    <mergeCell ref="C24:E24"/>
    <mergeCell ref="F24:G24"/>
    <mergeCell ref="H24:I24"/>
    <mergeCell ref="A18:C19"/>
    <mergeCell ref="D18:J18"/>
    <mergeCell ref="D19:J19"/>
    <mergeCell ref="A20:J20"/>
    <mergeCell ref="A21:J21"/>
    <mergeCell ref="A22:J22"/>
    <mergeCell ref="A27:B27"/>
    <mergeCell ref="C27:E27"/>
    <mergeCell ref="F27:G27"/>
    <mergeCell ref="H27:I27"/>
    <mergeCell ref="A28:B28"/>
    <mergeCell ref="C28:E28"/>
    <mergeCell ref="F28:G28"/>
    <mergeCell ref="H28:I28"/>
    <mergeCell ref="A25:B25"/>
    <mergeCell ref="C25:E25"/>
    <mergeCell ref="F25:G25"/>
    <mergeCell ref="H25:I25"/>
    <mergeCell ref="A26:B26"/>
    <mergeCell ref="C26:E26"/>
    <mergeCell ref="F26:G26"/>
    <mergeCell ref="H26:I26"/>
    <mergeCell ref="A31:B31"/>
    <mergeCell ref="C31:E31"/>
    <mergeCell ref="F31:G31"/>
    <mergeCell ref="H31:I31"/>
    <mergeCell ref="A32:B32"/>
    <mergeCell ref="C32:E32"/>
    <mergeCell ref="F32:G32"/>
    <mergeCell ref="H32:I32"/>
    <mergeCell ref="A29:B29"/>
    <mergeCell ref="C29:E29"/>
    <mergeCell ref="F29:G29"/>
    <mergeCell ref="H29:I29"/>
    <mergeCell ref="A30:B30"/>
    <mergeCell ref="C30:E30"/>
    <mergeCell ref="F30:G30"/>
    <mergeCell ref="H30:I30"/>
    <mergeCell ref="A35:B35"/>
    <mergeCell ref="C35:E35"/>
    <mergeCell ref="F35:G35"/>
    <mergeCell ref="H35:I35"/>
    <mergeCell ref="A36:B36"/>
    <mergeCell ref="C36:E36"/>
    <mergeCell ref="F36:G36"/>
    <mergeCell ref="H36:I36"/>
    <mergeCell ref="A33:B33"/>
    <mergeCell ref="C33:E33"/>
    <mergeCell ref="F33:G33"/>
    <mergeCell ref="H33:I33"/>
    <mergeCell ref="A34:B34"/>
    <mergeCell ref="C34:E34"/>
    <mergeCell ref="F34:G34"/>
    <mergeCell ref="H34:I34"/>
    <mergeCell ref="A39:B39"/>
    <mergeCell ref="C39:E39"/>
    <mergeCell ref="F39:G39"/>
    <mergeCell ref="H39:I39"/>
    <mergeCell ref="A40:B40"/>
    <mergeCell ref="C40:E40"/>
    <mergeCell ref="F40:G40"/>
    <mergeCell ref="H40:I40"/>
    <mergeCell ref="A37:B37"/>
    <mergeCell ref="C37:E37"/>
    <mergeCell ref="F37:G37"/>
    <mergeCell ref="H37:I37"/>
    <mergeCell ref="A38:B38"/>
    <mergeCell ref="C38:E38"/>
    <mergeCell ref="F38:G38"/>
    <mergeCell ref="H38:I38"/>
    <mergeCell ref="A43:B43"/>
    <mergeCell ref="C43:E43"/>
    <mergeCell ref="F43:G43"/>
    <mergeCell ref="H43:I43"/>
    <mergeCell ref="A44:B44"/>
    <mergeCell ref="C44:E44"/>
    <mergeCell ref="F44:G44"/>
    <mergeCell ref="H44:I44"/>
    <mergeCell ref="A41:B41"/>
    <mergeCell ref="C41:E41"/>
    <mergeCell ref="F41:G41"/>
    <mergeCell ref="H41:I41"/>
    <mergeCell ref="A42:B42"/>
    <mergeCell ref="C42:E42"/>
    <mergeCell ref="F42:G42"/>
    <mergeCell ref="H42:I42"/>
    <mergeCell ref="A52:G52"/>
    <mergeCell ref="H52:J52"/>
    <mergeCell ref="A49:G49"/>
    <mergeCell ref="H49:J49"/>
    <mergeCell ref="A50:G50"/>
    <mergeCell ref="H50:J50"/>
    <mergeCell ref="A51:G51"/>
    <mergeCell ref="H51:J51"/>
    <mergeCell ref="A45:G45"/>
    <mergeCell ref="H45:J45"/>
    <mergeCell ref="A46:C46"/>
    <mergeCell ref="E46:G46"/>
    <mergeCell ref="H46:J48"/>
    <mergeCell ref="A47:C47"/>
    <mergeCell ref="E47:G47"/>
    <mergeCell ref="C48:G48"/>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4</xdr:col>
                    <xdr:colOff>9525</xdr:colOff>
                    <xdr:row>14</xdr:row>
                    <xdr:rowOff>0</xdr:rowOff>
                  </from>
                  <to>
                    <xdr:col>4</xdr:col>
                    <xdr:colOff>190500</xdr:colOff>
                    <xdr:row>15</xdr:row>
                    <xdr:rowOff>28575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xdr:col>
                    <xdr:colOff>9525</xdr:colOff>
                    <xdr:row>15</xdr:row>
                    <xdr:rowOff>9525</xdr:rowOff>
                  </from>
                  <to>
                    <xdr:col>4</xdr:col>
                    <xdr:colOff>228600</xdr:colOff>
                    <xdr:row>16</xdr:row>
                    <xdr:rowOff>66675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xdr:col>
                    <xdr:colOff>180975</xdr:colOff>
                    <xdr:row>47</xdr:row>
                    <xdr:rowOff>0</xdr:rowOff>
                  </from>
                  <to>
                    <xdr:col>3</xdr:col>
                    <xdr:colOff>542925</xdr:colOff>
                    <xdr:row>48</xdr:row>
                    <xdr:rowOff>66675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5</xdr:col>
                    <xdr:colOff>371475</xdr:colOff>
                    <xdr:row>47</xdr:row>
                    <xdr:rowOff>0</xdr:rowOff>
                  </from>
                  <to>
                    <xdr:col>6</xdr:col>
                    <xdr:colOff>409575</xdr:colOff>
                    <xdr:row>48</xdr:row>
                    <xdr:rowOff>66675</xdr:rowOff>
                  </to>
                </anchor>
              </controlPr>
            </control>
          </mc:Choice>
        </mc:AlternateContent>
        <mc:AlternateContent xmlns:mc="http://schemas.openxmlformats.org/markup-compatibility/2006">
          <mc:Choice Requires="x14">
            <control shapeId="10250" r:id="rId8" name="Check Box 10">
              <controlPr defaultSize="0" autoFill="0" autoLine="0" autoPict="0">
                <anchor moveWithCells="1">
                  <from>
                    <xdr:col>1</xdr:col>
                    <xdr:colOff>28575</xdr:colOff>
                    <xdr:row>14</xdr:row>
                    <xdr:rowOff>0</xdr:rowOff>
                  </from>
                  <to>
                    <xdr:col>1</xdr:col>
                    <xdr:colOff>219075</xdr:colOff>
                    <xdr:row>15</xdr:row>
                    <xdr:rowOff>28575</xdr:rowOff>
                  </to>
                </anchor>
              </controlPr>
            </control>
          </mc:Choice>
        </mc:AlternateContent>
        <mc:AlternateContent xmlns:mc="http://schemas.openxmlformats.org/markup-compatibility/2006">
          <mc:Choice Requires="x14">
            <control shapeId="10251" r:id="rId9" name="Check Box 11">
              <controlPr defaultSize="0" autoFill="0" autoLine="0" autoPict="0">
                <anchor moveWithCells="1">
                  <from>
                    <xdr:col>1</xdr:col>
                    <xdr:colOff>28575</xdr:colOff>
                    <xdr:row>15</xdr:row>
                    <xdr:rowOff>0</xdr:rowOff>
                  </from>
                  <to>
                    <xdr:col>1</xdr:col>
                    <xdr:colOff>219075</xdr:colOff>
                    <xdr:row>17</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J46"/>
  <sheetViews>
    <sheetView workbookViewId="0">
      <selection activeCell="A8" sqref="A8"/>
    </sheetView>
  </sheetViews>
  <sheetFormatPr defaultRowHeight="15"/>
  <cols>
    <col min="1" max="1" width="27.5703125" customWidth="1"/>
    <col min="2" max="2" width="19.5703125" bestFit="1" customWidth="1"/>
    <col min="3" max="3" width="12.42578125" bestFit="1" customWidth="1"/>
    <col min="4" max="4" width="15.5703125" bestFit="1" customWidth="1"/>
    <col min="5" max="5" width="11.5703125" customWidth="1"/>
    <col min="6" max="6" width="22.85546875" bestFit="1" customWidth="1"/>
  </cols>
  <sheetData>
    <row r="1" spans="1:6">
      <c r="A1" s="1168" t="s">
        <v>897</v>
      </c>
      <c r="B1" s="1169"/>
      <c r="C1" s="1169"/>
      <c r="D1" s="1169"/>
      <c r="E1" s="1169"/>
      <c r="F1" s="1170"/>
    </row>
    <row r="2" spans="1:6">
      <c r="A2" s="1171"/>
      <c r="B2" s="1172"/>
      <c r="C2" s="1172"/>
      <c r="D2" s="1172"/>
      <c r="E2" s="1172"/>
      <c r="F2" s="1173"/>
    </row>
    <row r="3" spans="1:6" ht="15.75" thickBot="1">
      <c r="A3" s="1171"/>
      <c r="B3" s="1172"/>
      <c r="C3" s="1172"/>
      <c r="D3" s="1172"/>
      <c r="E3" s="1172"/>
      <c r="F3" s="1173"/>
    </row>
    <row r="4" spans="1:6">
      <c r="A4" s="60" t="s">
        <v>169</v>
      </c>
      <c r="B4" s="1174" t="s">
        <v>133</v>
      </c>
      <c r="C4" s="1174"/>
      <c r="D4" s="1175" t="s">
        <v>134</v>
      </c>
      <c r="E4" s="1175"/>
      <c r="F4" s="56" t="s">
        <v>135</v>
      </c>
    </row>
    <row r="5" spans="1:6">
      <c r="A5" s="1176" t="str">
        <f>'15.0 AS9102 Form 1'!K4</f>
        <v>type here</v>
      </c>
      <c r="B5" s="1178" t="str">
        <f>'15.0 AS9102 Form 1'!K5</f>
        <v>type here</v>
      </c>
      <c r="C5" s="1178"/>
      <c r="D5" s="1178" t="str">
        <f>'15.0 AS9102 Form 1'!K6</f>
        <v>type here</v>
      </c>
      <c r="E5" s="1178"/>
      <c r="F5" s="1180" t="str">
        <f>'15.0 AS9102 Form 1'!K7</f>
        <v>type here</v>
      </c>
    </row>
    <row r="6" spans="1:6" ht="15.75" thickBot="1">
      <c r="A6" s="1177"/>
      <c r="B6" s="1179"/>
      <c r="C6" s="1179"/>
      <c r="D6" s="1179"/>
      <c r="E6" s="1179"/>
      <c r="F6" s="1181"/>
    </row>
    <row r="7" spans="1:6" ht="42.75" thickBot="1">
      <c r="A7" s="61" t="s">
        <v>170</v>
      </c>
      <c r="B7" s="62" t="s">
        <v>171</v>
      </c>
      <c r="C7" s="63" t="s">
        <v>172</v>
      </c>
      <c r="D7" s="62" t="s">
        <v>173</v>
      </c>
      <c r="E7" s="62" t="s">
        <v>174</v>
      </c>
      <c r="F7" s="64" t="s">
        <v>175</v>
      </c>
    </row>
    <row r="8" spans="1:6" s="225" customFormat="1">
      <c r="A8" s="70"/>
      <c r="B8" s="390"/>
      <c r="C8" s="390"/>
      <c r="D8" s="390"/>
      <c r="E8" s="390"/>
      <c r="F8" s="554"/>
    </row>
    <row r="9" spans="1:6" s="225" customFormat="1">
      <c r="A9" s="385"/>
      <c r="B9" s="386"/>
      <c r="C9" s="386"/>
      <c r="D9" s="386"/>
      <c r="E9" s="386"/>
      <c r="F9" s="555"/>
    </row>
    <row r="10" spans="1:6" s="225" customFormat="1">
      <c r="A10" s="385"/>
      <c r="B10" s="386"/>
      <c r="C10" s="386"/>
      <c r="D10" s="386"/>
      <c r="E10" s="386"/>
      <c r="F10" s="555"/>
    </row>
    <row r="11" spans="1:6" s="225" customFormat="1">
      <c r="A11" s="385"/>
      <c r="B11" s="386"/>
      <c r="C11" s="386"/>
      <c r="D11" s="386"/>
      <c r="E11" s="386"/>
      <c r="F11" s="555"/>
    </row>
    <row r="12" spans="1:6" s="225" customFormat="1">
      <c r="A12" s="385"/>
      <c r="B12" s="386"/>
      <c r="C12" s="386"/>
      <c r="D12" s="386"/>
      <c r="E12" s="386"/>
      <c r="F12" s="555"/>
    </row>
    <row r="13" spans="1:6" s="225" customFormat="1">
      <c r="A13" s="385"/>
      <c r="B13" s="386"/>
      <c r="C13" s="386"/>
      <c r="D13" s="386"/>
      <c r="E13" s="386"/>
      <c r="F13" s="555"/>
    </row>
    <row r="14" spans="1:6" s="225" customFormat="1">
      <c r="A14" s="385"/>
      <c r="B14" s="386"/>
      <c r="C14" s="386"/>
      <c r="D14" s="386"/>
      <c r="E14" s="386"/>
      <c r="F14" s="555"/>
    </row>
    <row r="15" spans="1:6" s="225" customFormat="1">
      <c r="A15" s="381" t="s">
        <v>137</v>
      </c>
      <c r="B15" s="382" t="s">
        <v>137</v>
      </c>
      <c r="C15" s="382" t="s">
        <v>137</v>
      </c>
      <c r="D15" s="382" t="s">
        <v>137</v>
      </c>
      <c r="E15" s="382" t="s">
        <v>137</v>
      </c>
      <c r="F15" s="556" t="s">
        <v>137</v>
      </c>
    </row>
    <row r="16" spans="1:6" s="225" customFormat="1">
      <c r="A16" s="381" t="s">
        <v>137</v>
      </c>
      <c r="B16" s="382" t="s">
        <v>137</v>
      </c>
      <c r="C16" s="382" t="s">
        <v>137</v>
      </c>
      <c r="D16" s="382" t="s">
        <v>137</v>
      </c>
      <c r="E16" s="382" t="s">
        <v>137</v>
      </c>
      <c r="F16" s="556" t="s">
        <v>137</v>
      </c>
    </row>
    <row r="17" spans="1:6" s="225" customFormat="1">
      <c r="A17" s="381"/>
      <c r="B17" s="382"/>
      <c r="C17" s="382"/>
      <c r="D17" s="382"/>
      <c r="E17" s="382"/>
      <c r="F17" s="556"/>
    </row>
    <row r="18" spans="1:6" s="225" customFormat="1">
      <c r="A18" s="381" t="s">
        <v>137</v>
      </c>
      <c r="B18" s="382" t="s">
        <v>137</v>
      </c>
      <c r="C18" s="382" t="s">
        <v>137</v>
      </c>
      <c r="D18" s="382" t="s">
        <v>137</v>
      </c>
      <c r="E18" s="382" t="s">
        <v>137</v>
      </c>
      <c r="F18" s="556" t="s">
        <v>137</v>
      </c>
    </row>
    <row r="19" spans="1:6" s="225" customFormat="1">
      <c r="A19" s="381" t="s">
        <v>137</v>
      </c>
      <c r="B19" s="382" t="s">
        <v>137</v>
      </c>
      <c r="C19" s="382" t="s">
        <v>137</v>
      </c>
      <c r="D19" s="382" t="s">
        <v>137</v>
      </c>
      <c r="E19" s="382" t="s">
        <v>137</v>
      </c>
      <c r="F19" s="556" t="s">
        <v>137</v>
      </c>
    </row>
    <row r="20" spans="1:6" s="225" customFormat="1">
      <c r="A20" s="381" t="s">
        <v>137</v>
      </c>
      <c r="B20" s="382" t="s">
        <v>137</v>
      </c>
      <c r="C20" s="382" t="s">
        <v>137</v>
      </c>
      <c r="D20" s="382" t="s">
        <v>137</v>
      </c>
      <c r="E20" s="382" t="s">
        <v>137</v>
      </c>
      <c r="F20" s="556" t="s">
        <v>137</v>
      </c>
    </row>
    <row r="21" spans="1:6" s="225" customFormat="1">
      <c r="A21" s="381" t="s">
        <v>137</v>
      </c>
      <c r="B21" s="382" t="s">
        <v>137</v>
      </c>
      <c r="C21" s="382" t="s">
        <v>137</v>
      </c>
      <c r="D21" s="382" t="s">
        <v>137</v>
      </c>
      <c r="E21" s="382" t="s">
        <v>137</v>
      </c>
      <c r="F21" s="556" t="s">
        <v>137</v>
      </c>
    </row>
    <row r="22" spans="1:6" s="225" customFormat="1">
      <c r="A22" s="381" t="s">
        <v>137</v>
      </c>
      <c r="B22" s="382" t="s">
        <v>137</v>
      </c>
      <c r="C22" s="382" t="s">
        <v>137</v>
      </c>
      <c r="D22" s="382" t="s">
        <v>137</v>
      </c>
      <c r="E22" s="382" t="s">
        <v>137</v>
      </c>
      <c r="F22" s="556" t="s">
        <v>137</v>
      </c>
    </row>
    <row r="23" spans="1:6" s="225" customFormat="1">
      <c r="A23" s="381" t="s">
        <v>137</v>
      </c>
      <c r="B23" s="382" t="s">
        <v>137</v>
      </c>
      <c r="C23" s="382" t="s">
        <v>137</v>
      </c>
      <c r="D23" s="382" t="s">
        <v>137</v>
      </c>
      <c r="E23" s="382" t="s">
        <v>137</v>
      </c>
      <c r="F23" s="556" t="s">
        <v>137</v>
      </c>
    </row>
    <row r="24" spans="1:6" s="225" customFormat="1">
      <c r="A24" s="381" t="s">
        <v>137</v>
      </c>
      <c r="B24" s="382" t="s">
        <v>137</v>
      </c>
      <c r="C24" s="382" t="s">
        <v>137</v>
      </c>
      <c r="D24" s="382" t="s">
        <v>137</v>
      </c>
      <c r="E24" s="382" t="s">
        <v>137</v>
      </c>
      <c r="F24" s="556" t="s">
        <v>137</v>
      </c>
    </row>
    <row r="25" spans="1:6" s="225" customFormat="1">
      <c r="A25" s="381" t="s">
        <v>137</v>
      </c>
      <c r="B25" s="382" t="s">
        <v>137</v>
      </c>
      <c r="C25" s="382" t="s">
        <v>137</v>
      </c>
      <c r="D25" s="382" t="s">
        <v>137</v>
      </c>
      <c r="E25" s="382" t="s">
        <v>137</v>
      </c>
      <c r="F25" s="556" t="s">
        <v>137</v>
      </c>
    </row>
    <row r="26" spans="1:6" s="225" customFormat="1">
      <c r="A26" s="381" t="s">
        <v>137</v>
      </c>
      <c r="B26" s="382" t="s">
        <v>137</v>
      </c>
      <c r="C26" s="382" t="s">
        <v>137</v>
      </c>
      <c r="D26" s="382" t="s">
        <v>137</v>
      </c>
      <c r="E26" s="382" t="s">
        <v>137</v>
      </c>
      <c r="F26" s="556" t="s">
        <v>137</v>
      </c>
    </row>
    <row r="27" spans="1:6" s="225" customFormat="1">
      <c r="A27" s="381" t="s">
        <v>137</v>
      </c>
      <c r="B27" s="382" t="s">
        <v>137</v>
      </c>
      <c r="C27" s="382" t="s">
        <v>137</v>
      </c>
      <c r="D27" s="382" t="s">
        <v>137</v>
      </c>
      <c r="E27" s="382" t="s">
        <v>137</v>
      </c>
      <c r="F27" s="556" t="s">
        <v>137</v>
      </c>
    </row>
    <row r="28" spans="1:6" s="225" customFormat="1">
      <c r="A28" s="381" t="s">
        <v>137</v>
      </c>
      <c r="B28" s="382" t="s">
        <v>137</v>
      </c>
      <c r="C28" s="382" t="s">
        <v>137</v>
      </c>
      <c r="D28" s="382" t="s">
        <v>137</v>
      </c>
      <c r="E28" s="382" t="s">
        <v>137</v>
      </c>
      <c r="F28" s="556" t="s">
        <v>137</v>
      </c>
    </row>
    <row r="29" spans="1:6" s="225" customFormat="1">
      <c r="A29" s="381" t="s">
        <v>137</v>
      </c>
      <c r="B29" s="382" t="s">
        <v>137</v>
      </c>
      <c r="C29" s="382" t="s">
        <v>137</v>
      </c>
      <c r="D29" s="382" t="s">
        <v>137</v>
      </c>
      <c r="E29" s="382" t="s">
        <v>137</v>
      </c>
      <c r="F29" s="556" t="s">
        <v>137</v>
      </c>
    </row>
    <row r="30" spans="1:6" s="225" customFormat="1">
      <c r="A30" s="381" t="s">
        <v>137</v>
      </c>
      <c r="B30" s="382" t="s">
        <v>137</v>
      </c>
      <c r="C30" s="382" t="s">
        <v>137</v>
      </c>
      <c r="D30" s="382" t="s">
        <v>137</v>
      </c>
      <c r="E30" s="382" t="s">
        <v>137</v>
      </c>
      <c r="F30" s="556" t="s">
        <v>137</v>
      </c>
    </row>
    <row r="31" spans="1:6" s="225" customFormat="1" ht="15.75" thickBot="1">
      <c r="A31" s="383" t="s">
        <v>137</v>
      </c>
      <c r="B31" s="384" t="s">
        <v>137</v>
      </c>
      <c r="C31" s="384" t="s">
        <v>137</v>
      </c>
      <c r="D31" s="384" t="s">
        <v>137</v>
      </c>
      <c r="E31" s="384" t="s">
        <v>137</v>
      </c>
      <c r="F31" s="557" t="s">
        <v>137</v>
      </c>
    </row>
    <row r="32" spans="1:6" ht="15.75" thickBot="1">
      <c r="A32" s="1162" t="s">
        <v>176</v>
      </c>
      <c r="B32" s="1163"/>
      <c r="C32" s="1164"/>
      <c r="D32" s="1162" t="s">
        <v>177</v>
      </c>
      <c r="E32" s="1163"/>
      <c r="F32" s="1164"/>
    </row>
    <row r="33" spans="1:10" s="225" customFormat="1">
      <c r="A33" s="1165" t="s">
        <v>137</v>
      </c>
      <c r="B33" s="1166"/>
      <c r="C33" s="1167"/>
      <c r="D33" s="1166"/>
      <c r="E33" s="1166"/>
      <c r="F33" s="1167"/>
    </row>
    <row r="34" spans="1:10" s="225" customFormat="1">
      <c r="A34" s="1153" t="s">
        <v>137</v>
      </c>
      <c r="B34" s="1154"/>
      <c r="C34" s="1155"/>
      <c r="D34" s="1154"/>
      <c r="E34" s="1154"/>
      <c r="F34" s="1155"/>
    </row>
    <row r="35" spans="1:10" s="225" customFormat="1">
      <c r="A35" s="1153" t="s">
        <v>137</v>
      </c>
      <c r="B35" s="1154"/>
      <c r="C35" s="1155"/>
      <c r="D35" s="1154"/>
      <c r="E35" s="1154"/>
      <c r="F35" s="1155"/>
    </row>
    <row r="36" spans="1:10" s="225" customFormat="1">
      <c r="A36" s="1153" t="s">
        <v>137</v>
      </c>
      <c r="B36" s="1154"/>
      <c r="C36" s="1155"/>
      <c r="D36" s="1154"/>
      <c r="E36" s="1154"/>
      <c r="F36" s="1155"/>
    </row>
    <row r="37" spans="1:10" s="225" customFormat="1">
      <c r="A37" s="1153" t="s">
        <v>137</v>
      </c>
      <c r="B37" s="1154"/>
      <c r="C37" s="1155"/>
      <c r="D37" s="1154"/>
      <c r="E37" s="1154"/>
      <c r="F37" s="1155"/>
    </row>
    <row r="38" spans="1:10" s="225" customFormat="1">
      <c r="A38" s="1153" t="s">
        <v>137</v>
      </c>
      <c r="B38" s="1154"/>
      <c r="C38" s="1155"/>
      <c r="D38" s="1154"/>
      <c r="E38" s="1154"/>
      <c r="F38" s="1155"/>
    </row>
    <row r="39" spans="1:10" s="225" customFormat="1" ht="15.75" thickBot="1">
      <c r="A39" s="1156" t="s">
        <v>137</v>
      </c>
      <c r="B39" s="1157"/>
      <c r="C39" s="1158"/>
      <c r="D39" s="1157"/>
      <c r="E39" s="1157"/>
      <c r="F39" s="1158"/>
    </row>
    <row r="40" spans="1:10">
      <c r="A40" s="1159" t="s">
        <v>178</v>
      </c>
      <c r="B40" s="1160"/>
      <c r="C40" s="1160"/>
      <c r="D40" s="1160"/>
      <c r="E40" s="1160"/>
      <c r="F40" s="1161"/>
    </row>
    <row r="41" spans="1:10" ht="30" customHeight="1" thickBot="1">
      <c r="A41" s="1057" t="s">
        <v>137</v>
      </c>
      <c r="B41" s="1058"/>
      <c r="C41" s="1058"/>
      <c r="D41" s="1058"/>
      <c r="E41" s="1058"/>
      <c r="F41" s="1059"/>
    </row>
    <row r="42" spans="1:10">
      <c r="A42" s="1146" t="s">
        <v>179</v>
      </c>
      <c r="B42" s="1147"/>
      <c r="C42" s="1148"/>
      <c r="D42" s="1066" t="s">
        <v>180</v>
      </c>
      <c r="E42" s="1067"/>
      <c r="F42" s="1068"/>
    </row>
    <row r="43" spans="1:10" ht="30.75" customHeight="1" thickBot="1">
      <c r="A43" s="1149" t="s">
        <v>137</v>
      </c>
      <c r="B43" s="1150"/>
      <c r="C43" s="1151"/>
      <c r="D43" s="1149"/>
      <c r="E43" s="1150"/>
      <c r="F43" s="1151"/>
    </row>
    <row r="45" spans="1:10">
      <c r="A45" s="1152"/>
      <c r="B45" s="1152"/>
      <c r="C45" s="1152"/>
      <c r="D45" s="1152"/>
      <c r="E45" s="1152"/>
      <c r="F45" s="1152"/>
      <c r="G45" s="65"/>
      <c r="H45" s="65"/>
      <c r="I45" s="65"/>
      <c r="J45" s="65"/>
    </row>
    <row r="46" spans="1:10">
      <c r="A46" s="57"/>
      <c r="B46" s="58"/>
      <c r="C46" s="58"/>
      <c r="D46" s="58"/>
      <c r="E46" s="58"/>
      <c r="F46" s="59"/>
      <c r="G46" s="58"/>
      <c r="H46" s="58"/>
      <c r="I46" s="58"/>
    </row>
  </sheetData>
  <sheetProtection formatRows="0" insertRows="0" deleteRows="0" selectLockedCells="1"/>
  <mergeCells count="30">
    <mergeCell ref="A1:F3"/>
    <mergeCell ref="B4:C4"/>
    <mergeCell ref="D4:E4"/>
    <mergeCell ref="A5:A6"/>
    <mergeCell ref="B5:C6"/>
    <mergeCell ref="D5:E6"/>
    <mergeCell ref="F5:F6"/>
    <mergeCell ref="A32:C32"/>
    <mergeCell ref="D32:F32"/>
    <mergeCell ref="A33:C33"/>
    <mergeCell ref="D33:F33"/>
    <mergeCell ref="A34:C34"/>
    <mergeCell ref="D34:F34"/>
    <mergeCell ref="A41:F41"/>
    <mergeCell ref="A35:C35"/>
    <mergeCell ref="D35:F35"/>
    <mergeCell ref="A36:C36"/>
    <mergeCell ref="D36:F36"/>
    <mergeCell ref="A37:C37"/>
    <mergeCell ref="D37:F37"/>
    <mergeCell ref="A38:C38"/>
    <mergeCell ref="D38:F38"/>
    <mergeCell ref="A39:C39"/>
    <mergeCell ref="D39:F39"/>
    <mergeCell ref="A40:F40"/>
    <mergeCell ref="A42:C42"/>
    <mergeCell ref="D42:F42"/>
    <mergeCell ref="A43:C43"/>
    <mergeCell ref="D43:F43"/>
    <mergeCell ref="A45:F45"/>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M58"/>
  <sheetViews>
    <sheetView workbookViewId="0">
      <selection activeCell="A7" sqref="A7"/>
    </sheetView>
  </sheetViews>
  <sheetFormatPr defaultRowHeight="15"/>
  <cols>
    <col min="1" max="1" width="8.5703125" customWidth="1"/>
    <col min="2" max="2" width="10.85546875" customWidth="1"/>
    <col min="3" max="3" width="14.5703125" customWidth="1"/>
    <col min="4" max="4" width="8.5703125" customWidth="1"/>
    <col min="5" max="5" width="14.5703125" customWidth="1"/>
    <col min="6" max="7" width="8.5703125" customWidth="1"/>
    <col min="8" max="8" width="13.42578125" customWidth="1"/>
    <col min="9" max="9" width="12.42578125" customWidth="1"/>
    <col min="10" max="11" width="14.85546875" customWidth="1"/>
    <col min="12" max="12" width="13.85546875" customWidth="1"/>
  </cols>
  <sheetData>
    <row r="1" spans="1:13" ht="27" customHeight="1">
      <c r="A1" s="1200" t="s">
        <v>181</v>
      </c>
      <c r="B1" s="1201"/>
      <c r="C1" s="1201"/>
      <c r="D1" s="1201"/>
      <c r="E1" s="1201"/>
      <c r="F1" s="1201"/>
      <c r="G1" s="1201"/>
      <c r="H1" s="1201"/>
      <c r="I1" s="1201"/>
      <c r="J1" s="1201"/>
      <c r="K1" s="1201"/>
      <c r="L1" s="1202"/>
    </row>
    <row r="2" spans="1:13" ht="12.75" customHeight="1" thickBot="1">
      <c r="A2" s="1203"/>
      <c r="B2" s="1204"/>
      <c r="C2" s="1204"/>
      <c r="D2" s="1204"/>
      <c r="E2" s="1204"/>
      <c r="F2" s="1204"/>
      <c r="G2" s="1204"/>
      <c r="H2" s="1204"/>
      <c r="I2" s="1204"/>
      <c r="J2" s="1204"/>
      <c r="K2" s="1204"/>
      <c r="L2" s="1205"/>
    </row>
    <row r="3" spans="1:13" ht="12.75" customHeight="1">
      <c r="A3" s="1206" t="s">
        <v>169</v>
      </c>
      <c r="B3" s="1207"/>
      <c r="C3" s="1207"/>
      <c r="D3" s="1207" t="s">
        <v>133</v>
      </c>
      <c r="E3" s="1207"/>
      <c r="F3" s="1207"/>
      <c r="G3" s="1208" t="s">
        <v>134</v>
      </c>
      <c r="H3" s="1208"/>
      <c r="I3" s="1208"/>
      <c r="J3" s="1209" t="s">
        <v>182</v>
      </c>
      <c r="K3" s="1209"/>
      <c r="L3" s="1210"/>
    </row>
    <row r="4" spans="1:13" ht="20.45" customHeight="1" thickBot="1">
      <c r="A4" s="1211" t="str">
        <f>'15.0 AS9102 Form 1'!A4:C7</f>
        <v>type here</v>
      </c>
      <c r="B4" s="1212"/>
      <c r="C4" s="1212"/>
      <c r="D4" s="1212" t="str">
        <f>'15.0 AS9102 Form 1'!K5</f>
        <v>type here</v>
      </c>
      <c r="E4" s="1212"/>
      <c r="F4" s="1212"/>
      <c r="G4" s="1212" t="str">
        <f>'15.0 AS9102 Form 1'!K6</f>
        <v>type here</v>
      </c>
      <c r="H4" s="1212"/>
      <c r="I4" s="1212"/>
      <c r="J4" s="1212" t="str">
        <f>'15.0 AS9102 Form 1'!K7</f>
        <v>type here</v>
      </c>
      <c r="K4" s="1212"/>
      <c r="L4" s="1213"/>
    </row>
    <row r="5" spans="1:13" ht="14.1" customHeight="1" thickBot="1">
      <c r="A5" s="1188" t="s">
        <v>183</v>
      </c>
      <c r="B5" s="1189"/>
      <c r="C5" s="1189"/>
      <c r="D5" s="1189"/>
      <c r="E5" s="1190"/>
      <c r="F5" s="1191" t="s">
        <v>184</v>
      </c>
      <c r="G5" s="1191"/>
      <c r="H5" s="1191"/>
      <c r="I5" s="1191"/>
      <c r="J5" s="1191"/>
      <c r="K5" s="1191"/>
      <c r="L5" s="1192"/>
    </row>
    <row r="6" spans="1:13" ht="32.25" customHeight="1" thickBot="1">
      <c r="A6" s="66" t="s">
        <v>185</v>
      </c>
      <c r="B6" s="67" t="s">
        <v>186</v>
      </c>
      <c r="C6" s="67" t="s">
        <v>187</v>
      </c>
      <c r="D6" s="1193" t="s">
        <v>188</v>
      </c>
      <c r="E6" s="1194"/>
      <c r="F6" s="1195" t="s">
        <v>189</v>
      </c>
      <c r="G6" s="1196"/>
      <c r="H6" s="67" t="s">
        <v>190</v>
      </c>
      <c r="I6" s="67" t="s">
        <v>191</v>
      </c>
      <c r="J6" s="68" t="s">
        <v>192</v>
      </c>
      <c r="K6" s="68" t="s">
        <v>727</v>
      </c>
      <c r="L6" s="69" t="s">
        <v>728</v>
      </c>
      <c r="M6" s="55"/>
    </row>
    <row r="7" spans="1:13" s="392" customFormat="1">
      <c r="A7" s="70"/>
      <c r="B7" s="390"/>
      <c r="C7" s="390"/>
      <c r="D7" s="1197"/>
      <c r="E7" s="1198"/>
      <c r="F7" s="1199"/>
      <c r="G7" s="1197"/>
      <c r="H7" s="390"/>
      <c r="I7" s="390"/>
      <c r="J7" s="71"/>
      <c r="K7" s="71"/>
      <c r="L7" s="72"/>
    </row>
    <row r="8" spans="1:13" s="392" customFormat="1">
      <c r="A8" s="385"/>
      <c r="B8" s="386"/>
      <c r="C8" s="386"/>
      <c r="D8" s="1086"/>
      <c r="E8" s="1130"/>
      <c r="F8" s="1184"/>
      <c r="G8" s="1086"/>
      <c r="H8" s="386"/>
      <c r="I8" s="386"/>
      <c r="J8" s="390"/>
      <c r="K8" s="390"/>
      <c r="L8" s="391"/>
    </row>
    <row r="9" spans="1:13" s="392" customFormat="1">
      <c r="A9" s="385"/>
      <c r="B9" s="386"/>
      <c r="C9" s="386"/>
      <c r="D9" s="1086"/>
      <c r="E9" s="1130"/>
      <c r="F9" s="1184"/>
      <c r="G9" s="1086"/>
      <c r="H9" s="386"/>
      <c r="I9" s="386"/>
      <c r="J9" s="390"/>
      <c r="K9" s="390"/>
      <c r="L9" s="391"/>
    </row>
    <row r="10" spans="1:13" s="392" customFormat="1">
      <c r="A10" s="385"/>
      <c r="B10" s="386"/>
      <c r="C10" s="386"/>
      <c r="D10" s="1086"/>
      <c r="E10" s="1130"/>
      <c r="F10" s="1184"/>
      <c r="G10" s="1086"/>
      <c r="H10" s="386"/>
      <c r="I10" s="386"/>
      <c r="J10" s="390"/>
      <c r="K10" s="390"/>
      <c r="L10" s="391"/>
    </row>
    <row r="11" spans="1:13" s="392" customFormat="1">
      <c r="A11" s="385"/>
      <c r="B11" s="386"/>
      <c r="C11" s="386"/>
      <c r="D11" s="1086"/>
      <c r="E11" s="1130"/>
      <c r="F11" s="1184"/>
      <c r="G11" s="1086"/>
      <c r="H11" s="386"/>
      <c r="I11" s="386"/>
      <c r="J11" s="390"/>
      <c r="K11" s="390"/>
      <c r="L11" s="391"/>
    </row>
    <row r="12" spans="1:13" s="392" customFormat="1">
      <c r="A12" s="385"/>
      <c r="B12" s="386"/>
      <c r="C12" s="386"/>
      <c r="D12" s="1086"/>
      <c r="E12" s="1130"/>
      <c r="F12" s="1184"/>
      <c r="G12" s="1086"/>
      <c r="H12" s="386"/>
      <c r="I12" s="386"/>
      <c r="J12" s="390"/>
      <c r="K12" s="390"/>
      <c r="L12" s="391"/>
    </row>
    <row r="13" spans="1:13" s="392" customFormat="1">
      <c r="A13" s="385"/>
      <c r="B13" s="386"/>
      <c r="C13" s="386"/>
      <c r="D13" s="1086"/>
      <c r="E13" s="1130"/>
      <c r="F13" s="1184"/>
      <c r="G13" s="1086"/>
      <c r="H13" s="386"/>
      <c r="I13" s="386"/>
      <c r="J13" s="390"/>
      <c r="K13" s="390"/>
      <c r="L13" s="391"/>
    </row>
    <row r="14" spans="1:13" s="392" customFormat="1">
      <c r="A14" s="385"/>
      <c r="B14" s="386"/>
      <c r="C14" s="386"/>
      <c r="D14" s="1086"/>
      <c r="E14" s="1130"/>
      <c r="F14" s="1184"/>
      <c r="G14" s="1086"/>
      <c r="H14" s="386"/>
      <c r="I14" s="386"/>
      <c r="J14" s="390"/>
      <c r="K14" s="390"/>
      <c r="L14" s="391"/>
    </row>
    <row r="15" spans="1:13" s="392" customFormat="1">
      <c r="A15" s="385"/>
      <c r="B15" s="386"/>
      <c r="C15" s="386"/>
      <c r="D15" s="1086"/>
      <c r="E15" s="1130"/>
      <c r="F15" s="1184"/>
      <c r="G15" s="1086"/>
      <c r="H15" s="386"/>
      <c r="I15" s="386"/>
      <c r="J15" s="390"/>
      <c r="K15" s="390"/>
      <c r="L15" s="391"/>
    </row>
    <row r="16" spans="1:13" s="392" customFormat="1">
      <c r="A16" s="385"/>
      <c r="B16" s="386"/>
      <c r="C16" s="386"/>
      <c r="D16" s="1086"/>
      <c r="E16" s="1130"/>
      <c r="F16" s="1184"/>
      <c r="G16" s="1086"/>
      <c r="H16" s="386"/>
      <c r="I16" s="386"/>
      <c r="J16" s="390"/>
      <c r="K16" s="390"/>
      <c r="L16" s="391"/>
    </row>
    <row r="17" spans="1:12" s="392" customFormat="1">
      <c r="A17" s="385"/>
      <c r="B17" s="386"/>
      <c r="C17" s="386"/>
      <c r="D17" s="1086"/>
      <c r="E17" s="1130"/>
      <c r="F17" s="1184"/>
      <c r="G17" s="1086"/>
      <c r="H17" s="386"/>
      <c r="I17" s="386"/>
      <c r="J17" s="390"/>
      <c r="K17" s="390"/>
      <c r="L17" s="391"/>
    </row>
    <row r="18" spans="1:12" s="392" customFormat="1">
      <c r="A18" s="385"/>
      <c r="B18" s="386"/>
      <c r="C18" s="386"/>
      <c r="D18" s="1086"/>
      <c r="E18" s="1130"/>
      <c r="F18" s="1184"/>
      <c r="G18" s="1086"/>
      <c r="H18" s="386"/>
      <c r="I18" s="386"/>
      <c r="J18" s="390"/>
      <c r="K18" s="390"/>
      <c r="L18" s="391"/>
    </row>
    <row r="19" spans="1:12" s="392" customFormat="1">
      <c r="A19" s="385"/>
      <c r="B19" s="386"/>
      <c r="C19" s="386"/>
      <c r="D19" s="1086"/>
      <c r="E19" s="1130"/>
      <c r="F19" s="1184"/>
      <c r="G19" s="1086"/>
      <c r="H19" s="386"/>
      <c r="I19" s="386"/>
      <c r="J19" s="390"/>
      <c r="K19" s="390"/>
      <c r="L19" s="391"/>
    </row>
    <row r="20" spans="1:12" s="392" customFormat="1">
      <c r="A20" s="385"/>
      <c r="B20" s="386"/>
      <c r="C20" s="386"/>
      <c r="D20" s="1086"/>
      <c r="E20" s="1130"/>
      <c r="F20" s="1184"/>
      <c r="G20" s="1086"/>
      <c r="H20" s="386"/>
      <c r="I20" s="386"/>
      <c r="J20" s="390"/>
      <c r="K20" s="390"/>
      <c r="L20" s="391"/>
    </row>
    <row r="21" spans="1:12" s="392" customFormat="1">
      <c r="A21" s="385"/>
      <c r="B21" s="386"/>
      <c r="C21" s="386"/>
      <c r="D21" s="1086"/>
      <c r="E21" s="1130"/>
      <c r="F21" s="1184"/>
      <c r="G21" s="1086"/>
      <c r="H21" s="386"/>
      <c r="I21" s="386"/>
      <c r="J21" s="390"/>
      <c r="K21" s="390"/>
      <c r="L21" s="391"/>
    </row>
    <row r="22" spans="1:12" s="392" customFormat="1">
      <c r="A22" s="385"/>
      <c r="B22" s="386"/>
      <c r="C22" s="386"/>
      <c r="D22" s="1086"/>
      <c r="E22" s="1130"/>
      <c r="F22" s="1184"/>
      <c r="G22" s="1086"/>
      <c r="H22" s="386"/>
      <c r="I22" s="386"/>
      <c r="J22" s="390"/>
      <c r="K22" s="390"/>
      <c r="L22" s="391"/>
    </row>
    <row r="23" spans="1:12" s="392" customFormat="1">
      <c r="A23" s="385"/>
      <c r="B23" s="386"/>
      <c r="C23" s="386"/>
      <c r="D23" s="1086"/>
      <c r="E23" s="1130"/>
      <c r="F23" s="1184"/>
      <c r="G23" s="1086"/>
      <c r="H23" s="386"/>
      <c r="I23" s="386"/>
      <c r="J23" s="390"/>
      <c r="K23" s="390"/>
      <c r="L23" s="391"/>
    </row>
    <row r="24" spans="1:12" s="392" customFormat="1">
      <c r="A24" s="385"/>
      <c r="B24" s="386"/>
      <c r="C24" s="386"/>
      <c r="D24" s="1086"/>
      <c r="E24" s="1130"/>
      <c r="F24" s="1184"/>
      <c r="G24" s="1086"/>
      <c r="H24" s="386"/>
      <c r="I24" s="386"/>
      <c r="J24" s="390"/>
      <c r="K24" s="390"/>
      <c r="L24" s="391"/>
    </row>
    <row r="25" spans="1:12" s="392" customFormat="1">
      <c r="A25" s="385"/>
      <c r="B25" s="386"/>
      <c r="C25" s="386"/>
      <c r="D25" s="1086"/>
      <c r="E25" s="1130"/>
      <c r="F25" s="1184"/>
      <c r="G25" s="1086"/>
      <c r="H25" s="386"/>
      <c r="I25" s="386"/>
      <c r="J25" s="390"/>
      <c r="K25" s="390"/>
      <c r="L25" s="391"/>
    </row>
    <row r="26" spans="1:12" s="392" customFormat="1">
      <c r="A26" s="385"/>
      <c r="B26" s="386"/>
      <c r="C26" s="386"/>
      <c r="D26" s="1086"/>
      <c r="E26" s="1130"/>
      <c r="F26" s="1184"/>
      <c r="G26" s="1086"/>
      <c r="H26" s="386"/>
      <c r="I26" s="386"/>
      <c r="J26" s="390"/>
      <c r="K26" s="390"/>
      <c r="L26" s="391"/>
    </row>
    <row r="27" spans="1:12" s="392" customFormat="1">
      <c r="A27" s="385"/>
      <c r="B27" s="386"/>
      <c r="C27" s="386"/>
      <c r="D27" s="1086"/>
      <c r="E27" s="1130"/>
      <c r="F27" s="1184"/>
      <c r="G27" s="1086"/>
      <c r="H27" s="386"/>
      <c r="I27" s="386"/>
      <c r="J27" s="390"/>
      <c r="K27" s="390"/>
      <c r="L27" s="391"/>
    </row>
    <row r="28" spans="1:12" s="392" customFormat="1">
      <c r="A28" s="385"/>
      <c r="B28" s="386"/>
      <c r="C28" s="386"/>
      <c r="D28" s="1086"/>
      <c r="E28" s="1130"/>
      <c r="F28" s="1184"/>
      <c r="G28" s="1086"/>
      <c r="H28" s="386"/>
      <c r="I28" s="386"/>
      <c r="J28" s="390"/>
      <c r="K28" s="390"/>
      <c r="L28" s="391"/>
    </row>
    <row r="29" spans="1:12" s="392" customFormat="1">
      <c r="A29" s="385"/>
      <c r="B29" s="386"/>
      <c r="C29" s="386"/>
      <c r="D29" s="1086"/>
      <c r="E29" s="1130"/>
      <c r="F29" s="1184"/>
      <c r="G29" s="1086"/>
      <c r="H29" s="386"/>
      <c r="I29" s="386"/>
      <c r="J29" s="390"/>
      <c r="K29" s="390"/>
      <c r="L29" s="391"/>
    </row>
    <row r="30" spans="1:12" s="392" customFormat="1">
      <c r="A30" s="385"/>
      <c r="B30" s="386"/>
      <c r="C30" s="386"/>
      <c r="D30" s="1086"/>
      <c r="E30" s="1130"/>
      <c r="F30" s="1184"/>
      <c r="G30" s="1086"/>
      <c r="H30" s="386"/>
      <c r="I30" s="386"/>
      <c r="J30" s="390"/>
      <c r="K30" s="390"/>
      <c r="L30" s="391"/>
    </row>
    <row r="31" spans="1:12" s="392" customFormat="1">
      <c r="A31" s="385"/>
      <c r="B31" s="386"/>
      <c r="C31" s="386"/>
      <c r="D31" s="1086"/>
      <c r="E31" s="1130"/>
      <c r="F31" s="1184"/>
      <c r="G31" s="1086"/>
      <c r="H31" s="386"/>
      <c r="I31" s="386"/>
      <c r="J31" s="390"/>
      <c r="K31" s="390"/>
      <c r="L31" s="391"/>
    </row>
    <row r="32" spans="1:12" s="392" customFormat="1">
      <c r="A32" s="385"/>
      <c r="B32" s="386"/>
      <c r="C32" s="386"/>
      <c r="D32" s="1086"/>
      <c r="E32" s="1130"/>
      <c r="F32" s="1184"/>
      <c r="G32" s="1086"/>
      <c r="H32" s="386"/>
      <c r="I32" s="386"/>
      <c r="J32" s="390"/>
      <c r="K32" s="390"/>
      <c r="L32" s="391"/>
    </row>
    <row r="33" spans="1:12" s="392" customFormat="1">
      <c r="A33" s="385"/>
      <c r="B33" s="386"/>
      <c r="C33" s="386"/>
      <c r="D33" s="1086"/>
      <c r="E33" s="1130"/>
      <c r="F33" s="1184"/>
      <c r="G33" s="1086"/>
      <c r="H33" s="386"/>
      <c r="I33" s="386"/>
      <c r="J33" s="390"/>
      <c r="K33" s="390"/>
      <c r="L33" s="391"/>
    </row>
    <row r="34" spans="1:12" s="392" customFormat="1">
      <c r="A34" s="385"/>
      <c r="B34" s="386"/>
      <c r="C34" s="386"/>
      <c r="D34" s="1086"/>
      <c r="E34" s="1130"/>
      <c r="F34" s="1184"/>
      <c r="G34" s="1086"/>
      <c r="H34" s="386"/>
      <c r="I34" s="386"/>
      <c r="J34" s="390"/>
      <c r="K34" s="390"/>
      <c r="L34" s="391"/>
    </row>
    <row r="35" spans="1:12" s="392" customFormat="1">
      <c r="A35" s="385"/>
      <c r="B35" s="386"/>
      <c r="C35" s="386"/>
      <c r="D35" s="1086"/>
      <c r="E35" s="1130"/>
      <c r="F35" s="1184"/>
      <c r="G35" s="1086"/>
      <c r="H35" s="386"/>
      <c r="I35" s="386"/>
      <c r="J35" s="390"/>
      <c r="K35" s="390"/>
      <c r="L35" s="391"/>
    </row>
    <row r="36" spans="1:12" s="392" customFormat="1">
      <c r="A36" s="385"/>
      <c r="B36" s="386"/>
      <c r="C36" s="386"/>
      <c r="D36" s="1086"/>
      <c r="E36" s="1130"/>
      <c r="F36" s="1184"/>
      <c r="G36" s="1086"/>
      <c r="H36" s="386"/>
      <c r="I36" s="386"/>
      <c r="J36" s="390"/>
      <c r="K36" s="390"/>
      <c r="L36" s="391"/>
    </row>
    <row r="37" spans="1:12" s="392" customFormat="1">
      <c r="A37" s="385"/>
      <c r="B37" s="386"/>
      <c r="C37" s="386"/>
      <c r="D37" s="1086"/>
      <c r="E37" s="1130"/>
      <c r="F37" s="1184"/>
      <c r="G37" s="1086"/>
      <c r="H37" s="386"/>
      <c r="I37" s="386"/>
      <c r="J37" s="390"/>
      <c r="K37" s="390"/>
      <c r="L37" s="391"/>
    </row>
    <row r="38" spans="1:12" s="392" customFormat="1">
      <c r="A38" s="385"/>
      <c r="B38" s="386"/>
      <c r="C38" s="386"/>
      <c r="D38" s="1086"/>
      <c r="E38" s="1130"/>
      <c r="F38" s="1184"/>
      <c r="G38" s="1086"/>
      <c r="H38" s="386"/>
      <c r="I38" s="386"/>
      <c r="J38" s="390"/>
      <c r="K38" s="390"/>
      <c r="L38" s="391"/>
    </row>
    <row r="39" spans="1:12" s="392" customFormat="1">
      <c r="A39" s="385"/>
      <c r="B39" s="386"/>
      <c r="C39" s="386"/>
      <c r="D39" s="1086"/>
      <c r="E39" s="1130"/>
      <c r="F39" s="1184"/>
      <c r="G39" s="1086"/>
      <c r="H39" s="386"/>
      <c r="I39" s="386"/>
      <c r="J39" s="390"/>
      <c r="K39" s="390"/>
      <c r="L39" s="391"/>
    </row>
    <row r="40" spans="1:12" s="392" customFormat="1">
      <c r="A40" s="385"/>
      <c r="B40" s="386"/>
      <c r="C40" s="386"/>
      <c r="D40" s="1086"/>
      <c r="E40" s="1130"/>
      <c r="F40" s="1184"/>
      <c r="G40" s="1086"/>
      <c r="H40" s="386"/>
      <c r="I40" s="386"/>
      <c r="J40" s="390"/>
      <c r="K40" s="390"/>
      <c r="L40" s="391"/>
    </row>
    <row r="41" spans="1:12" s="392" customFormat="1">
      <c r="A41" s="385"/>
      <c r="B41" s="386"/>
      <c r="C41" s="386"/>
      <c r="D41" s="1086"/>
      <c r="E41" s="1130"/>
      <c r="F41" s="1184"/>
      <c r="G41" s="1086"/>
      <c r="H41" s="386"/>
      <c r="I41" s="386"/>
      <c r="J41" s="390"/>
      <c r="K41" s="390"/>
      <c r="L41" s="391"/>
    </row>
    <row r="42" spans="1:12" s="392" customFormat="1">
      <c r="A42" s="385"/>
      <c r="B42" s="386"/>
      <c r="C42" s="386"/>
      <c r="D42" s="1086"/>
      <c r="E42" s="1130"/>
      <c r="F42" s="1184"/>
      <c r="G42" s="1086"/>
      <c r="H42" s="386"/>
      <c r="I42" s="386"/>
      <c r="J42" s="390"/>
      <c r="K42" s="390"/>
      <c r="L42" s="391"/>
    </row>
    <row r="43" spans="1:12" s="392" customFormat="1">
      <c r="A43" s="385"/>
      <c r="B43" s="386"/>
      <c r="C43" s="386"/>
      <c r="D43" s="1086"/>
      <c r="E43" s="1130"/>
      <c r="F43" s="1184"/>
      <c r="G43" s="1086"/>
      <c r="H43" s="386"/>
      <c r="I43" s="386"/>
      <c r="J43" s="390"/>
      <c r="K43" s="390"/>
      <c r="L43" s="391"/>
    </row>
    <row r="44" spans="1:12" s="392" customFormat="1">
      <c r="A44" s="385"/>
      <c r="B44" s="386"/>
      <c r="C44" s="386"/>
      <c r="D44" s="1086"/>
      <c r="E44" s="1130"/>
      <c r="F44" s="1184"/>
      <c r="G44" s="1086"/>
      <c r="H44" s="386"/>
      <c r="I44" s="386"/>
      <c r="J44" s="390"/>
      <c r="K44" s="390"/>
      <c r="L44" s="391"/>
    </row>
    <row r="45" spans="1:12" s="392" customFormat="1">
      <c r="A45" s="385"/>
      <c r="B45" s="386"/>
      <c r="C45" s="386"/>
      <c r="D45" s="1086"/>
      <c r="E45" s="1130"/>
      <c r="F45" s="1184"/>
      <c r="G45" s="1086"/>
      <c r="H45" s="386"/>
      <c r="I45" s="386"/>
      <c r="J45" s="390"/>
      <c r="K45" s="390"/>
      <c r="L45" s="391"/>
    </row>
    <row r="46" spans="1:12" s="392" customFormat="1">
      <c r="A46" s="385"/>
      <c r="B46" s="386"/>
      <c r="C46" s="386"/>
      <c r="D46" s="1086"/>
      <c r="E46" s="1130"/>
      <c r="F46" s="1184"/>
      <c r="G46" s="1086"/>
      <c r="H46" s="386"/>
      <c r="I46" s="386"/>
      <c r="J46" s="390"/>
      <c r="K46" s="390"/>
      <c r="L46" s="391"/>
    </row>
    <row r="47" spans="1:12" s="392" customFormat="1">
      <c r="A47" s="385"/>
      <c r="B47" s="386"/>
      <c r="C47" s="386"/>
      <c r="D47" s="1086"/>
      <c r="E47" s="1130"/>
      <c r="F47" s="1184"/>
      <c r="G47" s="1086"/>
      <c r="H47" s="386"/>
      <c r="I47" s="386"/>
      <c r="J47" s="390"/>
      <c r="K47" s="390"/>
      <c r="L47" s="391"/>
    </row>
    <row r="48" spans="1:12" s="392" customFormat="1">
      <c r="A48" s="385"/>
      <c r="B48" s="386"/>
      <c r="C48" s="386"/>
      <c r="D48" s="1086"/>
      <c r="E48" s="1130"/>
      <c r="F48" s="1184"/>
      <c r="G48" s="1086"/>
      <c r="H48" s="386"/>
      <c r="I48" s="386"/>
      <c r="J48" s="390"/>
      <c r="K48" s="390"/>
      <c r="L48" s="391"/>
    </row>
    <row r="49" spans="1:12" s="392" customFormat="1">
      <c r="A49" s="385"/>
      <c r="B49" s="386"/>
      <c r="C49" s="386"/>
      <c r="D49" s="1086"/>
      <c r="E49" s="1130"/>
      <c r="F49" s="1184"/>
      <c r="G49" s="1086"/>
      <c r="H49" s="386"/>
      <c r="I49" s="386"/>
      <c r="J49" s="390"/>
      <c r="K49" s="390"/>
      <c r="L49" s="391"/>
    </row>
    <row r="50" spans="1:12" s="392" customFormat="1">
      <c r="A50" s="385"/>
      <c r="B50" s="386"/>
      <c r="C50" s="386"/>
      <c r="D50" s="1086"/>
      <c r="E50" s="1130"/>
      <c r="F50" s="1184"/>
      <c r="G50" s="1086"/>
      <c r="H50" s="386"/>
      <c r="I50" s="386"/>
      <c r="J50" s="390"/>
      <c r="K50" s="390"/>
      <c r="L50" s="391"/>
    </row>
    <row r="51" spans="1:12" s="392" customFormat="1">
      <c r="A51" s="385"/>
      <c r="B51" s="386"/>
      <c r="C51" s="386"/>
      <c r="D51" s="1086"/>
      <c r="E51" s="1130"/>
      <c r="F51" s="1184"/>
      <c r="G51" s="1086"/>
      <c r="H51" s="386"/>
      <c r="I51" s="386"/>
      <c r="J51" s="390"/>
      <c r="K51" s="390"/>
      <c r="L51" s="391"/>
    </row>
    <row r="52" spans="1:12" s="392" customFormat="1">
      <c r="A52" s="385"/>
      <c r="B52" s="386"/>
      <c r="C52" s="386"/>
      <c r="D52" s="1086"/>
      <c r="E52" s="1130"/>
      <c r="F52" s="1184"/>
      <c r="G52" s="1086"/>
      <c r="H52" s="386"/>
      <c r="I52" s="386"/>
      <c r="J52" s="390"/>
      <c r="K52" s="390"/>
      <c r="L52" s="391"/>
    </row>
    <row r="53" spans="1:12" s="392" customFormat="1" ht="15.75" thickBot="1">
      <c r="A53" s="383" t="s">
        <v>137</v>
      </c>
      <c r="B53" s="384" t="s">
        <v>137</v>
      </c>
      <c r="C53" s="384" t="s">
        <v>137</v>
      </c>
      <c r="D53" s="1084" t="s">
        <v>137</v>
      </c>
      <c r="E53" s="1182"/>
      <c r="F53" s="1183" t="s">
        <v>137</v>
      </c>
      <c r="G53" s="1084"/>
      <c r="H53" s="384" t="s">
        <v>137</v>
      </c>
      <c r="I53" s="384" t="s">
        <v>137</v>
      </c>
      <c r="J53" s="73"/>
      <c r="K53" s="73"/>
      <c r="L53" s="74"/>
    </row>
    <row r="54" spans="1:12">
      <c r="A54" s="1066" t="s">
        <v>193</v>
      </c>
      <c r="B54" s="1067"/>
      <c r="C54" s="1067"/>
      <c r="D54" s="1067"/>
      <c r="E54" s="1067"/>
      <c r="F54" s="1067"/>
      <c r="G54" s="1068"/>
      <c r="H54" s="1066" t="s">
        <v>194</v>
      </c>
      <c r="I54" s="1067"/>
      <c r="J54" s="1067"/>
      <c r="K54" s="1067"/>
      <c r="L54" s="1068"/>
    </row>
    <row r="55" spans="1:12" ht="30" customHeight="1" thickBot="1">
      <c r="A55" s="1185"/>
      <c r="B55" s="1186"/>
      <c r="C55" s="1186"/>
      <c r="D55" s="1186"/>
      <c r="E55" s="1186"/>
      <c r="F55" s="1186"/>
      <c r="G55" s="1187"/>
      <c r="H55" s="1185"/>
      <c r="I55" s="1186"/>
      <c r="J55" s="1186"/>
      <c r="K55" s="1186"/>
      <c r="L55" s="1187"/>
    </row>
    <row r="57" spans="1:12">
      <c r="A57" s="1152"/>
      <c r="B57" s="1152"/>
      <c r="C57" s="1152"/>
      <c r="D57" s="1152"/>
      <c r="E57" s="1152"/>
      <c r="F57" s="1152"/>
      <c r="G57" s="1152"/>
      <c r="H57" s="1152"/>
      <c r="I57" s="1152"/>
      <c r="J57" s="1152"/>
      <c r="K57" s="1152"/>
      <c r="L57" s="1152"/>
    </row>
    <row r="58" spans="1:12">
      <c r="A58" s="57"/>
      <c r="B58" s="58"/>
      <c r="C58" s="58"/>
      <c r="D58" s="58"/>
      <c r="F58" s="58"/>
      <c r="G58" s="58"/>
      <c r="H58" s="58"/>
      <c r="L58" s="59"/>
    </row>
  </sheetData>
  <sheetProtection formatRows="0" insertRows="0" deleteRows="0" selectLockedCells="1"/>
  <mergeCells count="112">
    <mergeCell ref="A5:E5"/>
    <mergeCell ref="F5:L5"/>
    <mergeCell ref="D6:E6"/>
    <mergeCell ref="F6:G6"/>
    <mergeCell ref="D7:E7"/>
    <mergeCell ref="F7:G7"/>
    <mergeCell ref="A1:L2"/>
    <mergeCell ref="A3:C3"/>
    <mergeCell ref="D3:F3"/>
    <mergeCell ref="G3:I3"/>
    <mergeCell ref="J3:L3"/>
    <mergeCell ref="A4:C4"/>
    <mergeCell ref="D4:F4"/>
    <mergeCell ref="G4:I4"/>
    <mergeCell ref="J4:L4"/>
    <mergeCell ref="D11:E11"/>
    <mergeCell ref="F11:G11"/>
    <mergeCell ref="D12:E12"/>
    <mergeCell ref="F12:G12"/>
    <mergeCell ref="D13:E13"/>
    <mergeCell ref="F13:G13"/>
    <mergeCell ref="D8:E8"/>
    <mergeCell ref="F8:G8"/>
    <mergeCell ref="D9:E9"/>
    <mergeCell ref="F9:G9"/>
    <mergeCell ref="D10:E10"/>
    <mergeCell ref="F10:G10"/>
    <mergeCell ref="D17:E17"/>
    <mergeCell ref="F17:G17"/>
    <mergeCell ref="D18:E18"/>
    <mergeCell ref="F18:G18"/>
    <mergeCell ref="D19:E19"/>
    <mergeCell ref="F19:G19"/>
    <mergeCell ref="D14:E14"/>
    <mergeCell ref="F14:G14"/>
    <mergeCell ref="D15:E15"/>
    <mergeCell ref="F15:G15"/>
    <mergeCell ref="D16:E16"/>
    <mergeCell ref="F16:G16"/>
    <mergeCell ref="D23:E23"/>
    <mergeCell ref="F23:G23"/>
    <mergeCell ref="D24:E24"/>
    <mergeCell ref="F24:G24"/>
    <mergeCell ref="D25:E25"/>
    <mergeCell ref="F25:G25"/>
    <mergeCell ref="D20:E20"/>
    <mergeCell ref="F20:G20"/>
    <mergeCell ref="D21:E21"/>
    <mergeCell ref="F21:G21"/>
    <mergeCell ref="D22:E22"/>
    <mergeCell ref="F22:G22"/>
    <mergeCell ref="D29:E29"/>
    <mergeCell ref="F29:G29"/>
    <mergeCell ref="D30:E30"/>
    <mergeCell ref="F30:G30"/>
    <mergeCell ref="D31:E31"/>
    <mergeCell ref="F31:G31"/>
    <mergeCell ref="D26:E26"/>
    <mergeCell ref="F26:G26"/>
    <mergeCell ref="D27:E27"/>
    <mergeCell ref="F27:G27"/>
    <mergeCell ref="D28:E28"/>
    <mergeCell ref="F28:G28"/>
    <mergeCell ref="D35:E35"/>
    <mergeCell ref="F35:G35"/>
    <mergeCell ref="D36:E36"/>
    <mergeCell ref="F36:G36"/>
    <mergeCell ref="D37:E37"/>
    <mergeCell ref="F37:G37"/>
    <mergeCell ref="D32:E32"/>
    <mergeCell ref="F32:G32"/>
    <mergeCell ref="D33:E33"/>
    <mergeCell ref="F33:G33"/>
    <mergeCell ref="D34:E34"/>
    <mergeCell ref="F34:G34"/>
    <mergeCell ref="D41:E41"/>
    <mergeCell ref="F41:G41"/>
    <mergeCell ref="D42:E42"/>
    <mergeCell ref="F42:G42"/>
    <mergeCell ref="D43:E43"/>
    <mergeCell ref="F43:G43"/>
    <mergeCell ref="D38:E38"/>
    <mergeCell ref="F38:G38"/>
    <mergeCell ref="D39:E39"/>
    <mergeCell ref="F39:G39"/>
    <mergeCell ref="D40:E40"/>
    <mergeCell ref="F40:G40"/>
    <mergeCell ref="D47:E47"/>
    <mergeCell ref="F47:G47"/>
    <mergeCell ref="D48:E48"/>
    <mergeCell ref="F48:G48"/>
    <mergeCell ref="D49:E49"/>
    <mergeCell ref="F49:G49"/>
    <mergeCell ref="D44:E44"/>
    <mergeCell ref="F44:G44"/>
    <mergeCell ref="D45:E45"/>
    <mergeCell ref="F45:G45"/>
    <mergeCell ref="D46:E46"/>
    <mergeCell ref="F46:G46"/>
    <mergeCell ref="A57:L57"/>
    <mergeCell ref="D53:E53"/>
    <mergeCell ref="F53:G53"/>
    <mergeCell ref="A54:G54"/>
    <mergeCell ref="H54:L54"/>
    <mergeCell ref="D50:E50"/>
    <mergeCell ref="F50:G50"/>
    <mergeCell ref="D51:E51"/>
    <mergeCell ref="F51:G51"/>
    <mergeCell ref="D52:E52"/>
    <mergeCell ref="F52:G52"/>
    <mergeCell ref="A55:G55"/>
    <mergeCell ref="H55:L55"/>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5:E57"/>
  <sheetViews>
    <sheetView zoomScale="110" zoomScaleNormal="110" workbookViewId="0">
      <pane ySplit="6" topLeftCell="A52" activePane="bottomLeft" state="frozenSplit"/>
      <selection pane="bottomLeft" activeCell="A57" sqref="A57"/>
    </sheetView>
  </sheetViews>
  <sheetFormatPr defaultColWidth="9.140625" defaultRowHeight="12.75"/>
  <cols>
    <col min="1" max="1" width="27.42578125" style="26" customWidth="1"/>
    <col min="2" max="2" width="44.140625" style="570" customWidth="1"/>
    <col min="3" max="3" width="19.85546875" style="31" customWidth="1"/>
    <col min="4" max="4" width="7.42578125" style="31" bestFit="1" customWidth="1"/>
    <col min="5" max="5" width="10.85546875" style="31" customWidth="1"/>
    <col min="6" max="16384" width="9.140625" style="26"/>
  </cols>
  <sheetData>
    <row r="5" spans="1:5" ht="18.75">
      <c r="A5" s="426" t="s">
        <v>714</v>
      </c>
    </row>
    <row r="6" spans="1:5" ht="13.5" thickBot="1">
      <c r="A6" s="101" t="s">
        <v>208</v>
      </c>
      <c r="B6" s="568" t="s">
        <v>210</v>
      </c>
      <c r="C6" s="39" t="s">
        <v>211</v>
      </c>
      <c r="D6" s="39" t="s">
        <v>286</v>
      </c>
      <c r="E6" s="39" t="s">
        <v>120</v>
      </c>
    </row>
    <row r="7" spans="1:5">
      <c r="A7" s="102" t="s">
        <v>20</v>
      </c>
      <c r="B7" s="569" t="s">
        <v>461</v>
      </c>
      <c r="C7" s="103" t="s">
        <v>212</v>
      </c>
      <c r="D7" s="103">
        <v>7</v>
      </c>
      <c r="E7" s="105">
        <v>43215</v>
      </c>
    </row>
    <row r="8" spans="1:5" ht="25.5">
      <c r="A8" s="104" t="s">
        <v>465</v>
      </c>
      <c r="B8" s="104" t="s">
        <v>462</v>
      </c>
      <c r="C8" s="25" t="s">
        <v>212</v>
      </c>
      <c r="D8" s="25">
        <v>8</v>
      </c>
      <c r="E8" s="376">
        <v>43245</v>
      </c>
    </row>
    <row r="9" spans="1:5" ht="25.5">
      <c r="A9" s="104" t="s">
        <v>463</v>
      </c>
      <c r="B9" s="104" t="s">
        <v>466</v>
      </c>
      <c r="C9" s="25" t="s">
        <v>212</v>
      </c>
      <c r="D9" s="25">
        <v>9</v>
      </c>
      <c r="E9" s="376">
        <v>43276</v>
      </c>
    </row>
    <row r="10" spans="1:5">
      <c r="A10" s="104" t="s">
        <v>464</v>
      </c>
      <c r="B10" s="104" t="s">
        <v>467</v>
      </c>
      <c r="C10" s="25" t="s">
        <v>212</v>
      </c>
      <c r="D10" s="25">
        <v>9</v>
      </c>
      <c r="E10" s="376">
        <v>43276</v>
      </c>
    </row>
    <row r="11" spans="1:5">
      <c r="A11" s="104" t="s">
        <v>469</v>
      </c>
      <c r="B11" s="104" t="s">
        <v>468</v>
      </c>
      <c r="C11" s="25" t="s">
        <v>212</v>
      </c>
      <c r="D11" s="25">
        <v>9</v>
      </c>
      <c r="E11" s="376">
        <v>43276</v>
      </c>
    </row>
    <row r="12" spans="1:5">
      <c r="A12" s="104" t="s">
        <v>470</v>
      </c>
      <c r="B12" s="104" t="s">
        <v>471</v>
      </c>
      <c r="C12" s="25" t="s">
        <v>212</v>
      </c>
      <c r="D12" s="25">
        <v>9</v>
      </c>
      <c r="E12" s="376">
        <v>43276</v>
      </c>
    </row>
    <row r="13" spans="1:5" ht="25.5">
      <c r="A13" s="104" t="s">
        <v>475</v>
      </c>
      <c r="B13" s="104" t="s">
        <v>474</v>
      </c>
      <c r="C13" s="25" t="s">
        <v>212</v>
      </c>
      <c r="D13" s="25">
        <v>10</v>
      </c>
      <c r="E13" s="376">
        <v>43326</v>
      </c>
    </row>
    <row r="14" spans="1:5">
      <c r="A14" s="104" t="s">
        <v>476</v>
      </c>
      <c r="B14" s="104" t="s">
        <v>477</v>
      </c>
      <c r="C14" s="25" t="s">
        <v>212</v>
      </c>
      <c r="D14" s="25">
        <v>10</v>
      </c>
      <c r="E14" s="376">
        <v>43326</v>
      </c>
    </row>
    <row r="15" spans="1:5" ht="76.5">
      <c r="A15" s="104" t="s">
        <v>464</v>
      </c>
      <c r="B15" s="104" t="s">
        <v>729</v>
      </c>
      <c r="C15" s="25" t="s">
        <v>212</v>
      </c>
      <c r="D15" s="25">
        <v>10</v>
      </c>
      <c r="E15" s="376">
        <v>43326</v>
      </c>
    </row>
    <row r="16" spans="1:5" ht="63.75">
      <c r="A16" s="104" t="s">
        <v>492</v>
      </c>
      <c r="B16" s="104" t="s">
        <v>730</v>
      </c>
      <c r="C16" s="25" t="s">
        <v>212</v>
      </c>
      <c r="D16" s="25">
        <v>10</v>
      </c>
      <c r="E16" s="376">
        <v>43335</v>
      </c>
    </row>
    <row r="17" spans="1:5" ht="25.5">
      <c r="A17" s="104" t="s">
        <v>502</v>
      </c>
      <c r="B17" s="104" t="s">
        <v>503</v>
      </c>
      <c r="C17" s="25" t="s">
        <v>212</v>
      </c>
      <c r="D17" s="25">
        <v>10</v>
      </c>
      <c r="E17" s="376">
        <v>43336</v>
      </c>
    </row>
    <row r="18" spans="1:5" ht="38.25">
      <c r="A18" s="104" t="s">
        <v>470</v>
      </c>
      <c r="B18" s="104" t="s">
        <v>514</v>
      </c>
      <c r="C18" s="25" t="s">
        <v>212</v>
      </c>
      <c r="D18" s="25">
        <v>10</v>
      </c>
      <c r="E18" s="376">
        <v>43340</v>
      </c>
    </row>
    <row r="19" spans="1:5" ht="25.5">
      <c r="A19" s="104" t="s">
        <v>518</v>
      </c>
      <c r="B19" s="104" t="s">
        <v>519</v>
      </c>
      <c r="C19" s="25" t="s">
        <v>212</v>
      </c>
      <c r="D19" s="25">
        <v>10</v>
      </c>
      <c r="E19" s="376">
        <v>43340</v>
      </c>
    </row>
    <row r="20" spans="1:5" ht="25.5">
      <c r="A20" s="104" t="s">
        <v>520</v>
      </c>
      <c r="B20" s="104" t="s">
        <v>709</v>
      </c>
      <c r="C20" s="25" t="s">
        <v>212</v>
      </c>
      <c r="D20" s="25">
        <v>10</v>
      </c>
      <c r="E20" s="376">
        <v>43370</v>
      </c>
    </row>
    <row r="21" spans="1:5" ht="25.5">
      <c r="A21" s="104" t="s">
        <v>688</v>
      </c>
      <c r="B21" s="104" t="s">
        <v>689</v>
      </c>
      <c r="C21" s="25" t="s">
        <v>212</v>
      </c>
      <c r="D21" s="25">
        <v>10</v>
      </c>
      <c r="E21" s="376">
        <v>43403</v>
      </c>
    </row>
    <row r="22" spans="1:5" ht="25.5">
      <c r="A22" s="104" t="s">
        <v>697</v>
      </c>
      <c r="B22" s="104" t="s">
        <v>706</v>
      </c>
      <c r="C22" s="25" t="s">
        <v>212</v>
      </c>
      <c r="D22" s="25">
        <v>10</v>
      </c>
      <c r="E22" s="376">
        <v>43405</v>
      </c>
    </row>
    <row r="23" spans="1:5" ht="25.5">
      <c r="A23" s="104" t="s">
        <v>698</v>
      </c>
      <c r="B23" s="104" t="s">
        <v>706</v>
      </c>
      <c r="C23" s="25" t="s">
        <v>212</v>
      </c>
      <c r="D23" s="25">
        <v>10</v>
      </c>
      <c r="E23" s="376">
        <v>43405</v>
      </c>
    </row>
    <row r="24" spans="1:5" ht="25.5">
      <c r="A24" s="104" t="s">
        <v>713</v>
      </c>
      <c r="B24" s="104" t="s">
        <v>712</v>
      </c>
      <c r="C24" s="25" t="s">
        <v>212</v>
      </c>
      <c r="D24" s="25">
        <v>10</v>
      </c>
      <c r="E24" s="376">
        <v>43431</v>
      </c>
    </row>
    <row r="25" spans="1:5" ht="25.5">
      <c r="A25" s="104" t="s">
        <v>725</v>
      </c>
      <c r="B25" s="104" t="s">
        <v>726</v>
      </c>
      <c r="C25" s="25" t="s">
        <v>212</v>
      </c>
      <c r="D25" s="25">
        <v>11</v>
      </c>
      <c r="E25" s="376">
        <v>43515</v>
      </c>
    </row>
    <row r="26" spans="1:5" ht="63.75">
      <c r="A26" s="104" t="s">
        <v>492</v>
      </c>
      <c r="B26" s="104" t="s">
        <v>749</v>
      </c>
      <c r="C26" s="25" t="s">
        <v>212</v>
      </c>
      <c r="D26" s="25">
        <v>11</v>
      </c>
      <c r="E26" s="376">
        <v>43584</v>
      </c>
    </row>
    <row r="27" spans="1:5" ht="25.5">
      <c r="A27" s="104" t="s">
        <v>735</v>
      </c>
      <c r="B27" s="104" t="s">
        <v>736</v>
      </c>
      <c r="C27" s="25" t="s">
        <v>212</v>
      </c>
      <c r="D27" s="25">
        <v>11</v>
      </c>
      <c r="E27" s="376">
        <v>43565</v>
      </c>
    </row>
    <row r="28" spans="1:5" ht="25.5">
      <c r="A28" s="104" t="s">
        <v>738</v>
      </c>
      <c r="B28" s="104" t="s">
        <v>737</v>
      </c>
      <c r="C28" s="25" t="s">
        <v>212</v>
      </c>
      <c r="D28" s="25">
        <v>11</v>
      </c>
      <c r="E28" s="376">
        <v>43565</v>
      </c>
    </row>
    <row r="29" spans="1:5" ht="51">
      <c r="A29" s="104" t="s">
        <v>492</v>
      </c>
      <c r="B29" s="104" t="s">
        <v>745</v>
      </c>
      <c r="C29" s="25" t="s">
        <v>746</v>
      </c>
      <c r="D29" s="25">
        <v>11</v>
      </c>
      <c r="E29" s="376">
        <v>43584</v>
      </c>
    </row>
    <row r="30" spans="1:5" ht="25.5">
      <c r="A30" s="571" t="s">
        <v>773</v>
      </c>
      <c r="B30" s="571" t="s">
        <v>772</v>
      </c>
      <c r="C30" s="25" t="s">
        <v>212</v>
      </c>
      <c r="D30" s="25">
        <v>11</v>
      </c>
      <c r="E30" s="572">
        <v>43593</v>
      </c>
    </row>
    <row r="31" spans="1:5" ht="76.5">
      <c r="A31" s="573" t="s">
        <v>492</v>
      </c>
      <c r="B31" s="571" t="s">
        <v>777</v>
      </c>
      <c r="C31" s="574" t="s">
        <v>776</v>
      </c>
      <c r="D31" s="574">
        <v>11</v>
      </c>
      <c r="E31" s="572">
        <v>43614</v>
      </c>
    </row>
    <row r="32" spans="1:5" ht="63.75">
      <c r="A32" s="573" t="s">
        <v>492</v>
      </c>
      <c r="B32" s="571" t="s">
        <v>793</v>
      </c>
      <c r="C32" s="574" t="s">
        <v>782</v>
      </c>
      <c r="D32" s="574">
        <v>12</v>
      </c>
      <c r="E32" s="572">
        <v>43696</v>
      </c>
    </row>
    <row r="33" spans="1:5">
      <c r="A33" s="573" t="s">
        <v>735</v>
      </c>
      <c r="B33" s="571" t="s">
        <v>780</v>
      </c>
      <c r="C33" s="574" t="s">
        <v>212</v>
      </c>
      <c r="D33" s="574">
        <v>12</v>
      </c>
      <c r="E33" s="572">
        <v>43696</v>
      </c>
    </row>
    <row r="34" spans="1:5" ht="25.5">
      <c r="A34" s="573" t="s">
        <v>464</v>
      </c>
      <c r="B34" s="571" t="s">
        <v>779</v>
      </c>
      <c r="C34" s="574" t="s">
        <v>212</v>
      </c>
      <c r="D34" s="574">
        <v>12</v>
      </c>
      <c r="E34" s="572">
        <v>43696</v>
      </c>
    </row>
    <row r="35" spans="1:5" ht="38.25">
      <c r="A35" s="104" t="s">
        <v>738</v>
      </c>
      <c r="B35" s="571" t="s">
        <v>795</v>
      </c>
      <c r="C35" s="574" t="s">
        <v>783</v>
      </c>
      <c r="D35" s="713">
        <v>12</v>
      </c>
      <c r="E35" s="572">
        <v>43699</v>
      </c>
    </row>
    <row r="36" spans="1:5" ht="38.25">
      <c r="A36" s="573" t="s">
        <v>784</v>
      </c>
      <c r="B36" s="571" t="s">
        <v>785</v>
      </c>
      <c r="C36" s="574" t="s">
        <v>746</v>
      </c>
      <c r="D36" s="713">
        <v>12</v>
      </c>
      <c r="E36" s="572">
        <v>43700</v>
      </c>
    </row>
    <row r="37" spans="1:5">
      <c r="A37" s="573" t="s">
        <v>465</v>
      </c>
      <c r="B37" s="571" t="s">
        <v>789</v>
      </c>
      <c r="C37" s="574" t="s">
        <v>212</v>
      </c>
      <c r="D37" s="713">
        <v>12</v>
      </c>
      <c r="E37" s="572">
        <v>43727</v>
      </c>
    </row>
    <row r="38" spans="1:5">
      <c r="A38" s="573" t="s">
        <v>800</v>
      </c>
      <c r="B38" s="571" t="s">
        <v>799</v>
      </c>
      <c r="C38" s="574" t="s">
        <v>212</v>
      </c>
      <c r="D38" s="713">
        <v>12</v>
      </c>
      <c r="E38" s="572">
        <v>43767</v>
      </c>
    </row>
    <row r="39" spans="1:5" ht="63.75">
      <c r="A39" s="573" t="s">
        <v>492</v>
      </c>
      <c r="B39" s="571" t="s">
        <v>831</v>
      </c>
      <c r="C39" s="574" t="s">
        <v>212</v>
      </c>
      <c r="D39" s="574">
        <v>13</v>
      </c>
      <c r="E39" s="572">
        <v>43935</v>
      </c>
    </row>
    <row r="40" spans="1:5">
      <c r="A40" s="573" t="s">
        <v>832</v>
      </c>
      <c r="B40" s="571" t="s">
        <v>833</v>
      </c>
      <c r="C40" s="574" t="s">
        <v>776</v>
      </c>
      <c r="D40" s="574">
        <v>13</v>
      </c>
      <c r="E40" s="572">
        <v>43942</v>
      </c>
    </row>
    <row r="41" spans="1:5" ht="25.5">
      <c r="A41" s="573" t="s">
        <v>835</v>
      </c>
      <c r="B41" s="571" t="s">
        <v>834</v>
      </c>
      <c r="C41" s="574" t="s">
        <v>212</v>
      </c>
      <c r="D41" s="574">
        <v>13</v>
      </c>
      <c r="E41" s="572">
        <v>43950</v>
      </c>
    </row>
    <row r="42" spans="1:5" ht="25.5">
      <c r="A42" s="571" t="s">
        <v>836</v>
      </c>
      <c r="B42" s="571" t="s">
        <v>837</v>
      </c>
      <c r="C42" s="574" t="s">
        <v>212</v>
      </c>
      <c r="D42" s="574">
        <v>13</v>
      </c>
      <c r="E42" s="572">
        <v>43950</v>
      </c>
    </row>
    <row r="43" spans="1:5" ht="25.5">
      <c r="A43" s="573" t="s">
        <v>469</v>
      </c>
      <c r="B43" s="571" t="s">
        <v>884</v>
      </c>
      <c r="C43" s="574" t="s">
        <v>212</v>
      </c>
      <c r="D43" s="574">
        <v>13</v>
      </c>
      <c r="E43" s="572">
        <v>43951</v>
      </c>
    </row>
    <row r="44" spans="1:5">
      <c r="A44" s="573" t="s">
        <v>735</v>
      </c>
      <c r="B44" s="571" t="s">
        <v>917</v>
      </c>
      <c r="C44" s="574" t="s">
        <v>212</v>
      </c>
      <c r="D44" s="574">
        <v>13</v>
      </c>
      <c r="E44" s="572">
        <v>44060</v>
      </c>
    </row>
    <row r="45" spans="1:5" ht="25.5">
      <c r="A45" s="573" t="s">
        <v>464</v>
      </c>
      <c r="B45" s="571" t="s">
        <v>948</v>
      </c>
      <c r="C45" s="574" t="s">
        <v>212</v>
      </c>
      <c r="D45" s="574">
        <v>13</v>
      </c>
      <c r="E45" s="572">
        <v>44118</v>
      </c>
    </row>
    <row r="46" spans="1:5">
      <c r="A46" s="573" t="s">
        <v>952</v>
      </c>
      <c r="B46" s="571" t="s">
        <v>953</v>
      </c>
      <c r="C46" s="574" t="s">
        <v>954</v>
      </c>
      <c r="D46" s="574">
        <v>13</v>
      </c>
      <c r="E46" s="572">
        <v>44124</v>
      </c>
    </row>
    <row r="47" spans="1:5" ht="25.5">
      <c r="A47" s="573" t="s">
        <v>469</v>
      </c>
      <c r="B47" s="571" t="s">
        <v>955</v>
      </c>
      <c r="C47" s="574" t="s">
        <v>954</v>
      </c>
      <c r="D47" s="574">
        <v>13</v>
      </c>
      <c r="E47" s="572">
        <v>44124</v>
      </c>
    </row>
    <row r="48" spans="1:5" ht="25.5">
      <c r="A48" s="573" t="s">
        <v>952</v>
      </c>
      <c r="B48" s="571" t="s">
        <v>960</v>
      </c>
      <c r="C48" s="574" t="s">
        <v>212</v>
      </c>
      <c r="D48" s="574">
        <v>14</v>
      </c>
      <c r="E48" s="572">
        <v>44252</v>
      </c>
    </row>
    <row r="49" spans="1:5" ht="25.5">
      <c r="A49" s="573" t="s">
        <v>971</v>
      </c>
      <c r="B49" s="571" t="s">
        <v>972</v>
      </c>
      <c r="C49" s="574" t="s">
        <v>212</v>
      </c>
      <c r="D49" s="574">
        <v>14</v>
      </c>
      <c r="E49" s="572">
        <v>44266</v>
      </c>
    </row>
    <row r="50" spans="1:5" ht="25.5">
      <c r="A50" s="573" t="s">
        <v>1003</v>
      </c>
      <c r="B50" s="571" t="s">
        <v>1004</v>
      </c>
      <c r="C50" s="574" t="s">
        <v>212</v>
      </c>
      <c r="D50" s="574">
        <v>14</v>
      </c>
      <c r="E50" s="572">
        <v>44293</v>
      </c>
    </row>
    <row r="51" spans="1:5" ht="51">
      <c r="A51" s="573" t="s">
        <v>984</v>
      </c>
      <c r="B51" s="571" t="s">
        <v>985</v>
      </c>
      <c r="C51" s="574" t="s">
        <v>212</v>
      </c>
      <c r="D51" s="574">
        <v>14</v>
      </c>
      <c r="E51" s="572">
        <v>44334</v>
      </c>
    </row>
    <row r="52" spans="1:5" ht="54" customHeight="1">
      <c r="A52" s="573" t="s">
        <v>469</v>
      </c>
      <c r="B52" s="571" t="s">
        <v>1016</v>
      </c>
      <c r="C52" s="574" t="s">
        <v>212</v>
      </c>
      <c r="D52" s="574">
        <v>15</v>
      </c>
      <c r="E52" s="572">
        <v>44460</v>
      </c>
    </row>
    <row r="53" spans="1:5" ht="135.75" customHeight="1">
      <c r="A53" s="573" t="s">
        <v>1013</v>
      </c>
      <c r="B53" s="571" t="s">
        <v>1014</v>
      </c>
      <c r="C53" s="574" t="s">
        <v>212</v>
      </c>
      <c r="D53" s="574">
        <v>15</v>
      </c>
      <c r="E53" s="572">
        <v>44537</v>
      </c>
    </row>
    <row r="54" spans="1:5" ht="63.75">
      <c r="A54" s="573" t="s">
        <v>469</v>
      </c>
      <c r="B54" s="571" t="s">
        <v>1033</v>
      </c>
      <c r="C54" s="574" t="s">
        <v>212</v>
      </c>
      <c r="D54" s="574">
        <v>15</v>
      </c>
      <c r="E54" s="572">
        <v>44550</v>
      </c>
    </row>
    <row r="55" spans="1:5" ht="25.5">
      <c r="A55" s="573" t="s">
        <v>1024</v>
      </c>
      <c r="B55" s="571" t="s">
        <v>1025</v>
      </c>
      <c r="C55" s="574" t="s">
        <v>212</v>
      </c>
      <c r="D55" s="574">
        <v>16</v>
      </c>
      <c r="E55" s="572">
        <v>44650</v>
      </c>
    </row>
    <row r="56" spans="1:5" ht="38.25">
      <c r="A56" s="573" t="s">
        <v>984</v>
      </c>
      <c r="B56" s="571" t="s">
        <v>1032</v>
      </c>
      <c r="C56" s="574" t="s">
        <v>212</v>
      </c>
      <c r="D56" s="574">
        <v>16</v>
      </c>
      <c r="E56" s="572">
        <v>44669</v>
      </c>
    </row>
    <row r="57" spans="1:5">
      <c r="A57" s="573"/>
      <c r="B57" s="571"/>
      <c r="C57" s="574"/>
      <c r="D57" s="574"/>
      <c r="E57" s="574"/>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35"/>
  <sheetViews>
    <sheetView workbookViewId="0">
      <selection sqref="A1:D1"/>
    </sheetView>
  </sheetViews>
  <sheetFormatPr defaultColWidth="9.140625" defaultRowHeight="15"/>
  <cols>
    <col min="1" max="1" width="17.5703125" style="225" customWidth="1"/>
    <col min="2" max="2" width="27.5703125" style="225" customWidth="1"/>
    <col min="3" max="16384" width="9.140625" style="225"/>
  </cols>
  <sheetData>
    <row r="1" spans="1:8" s="137" customFormat="1" ht="45" customHeight="1">
      <c r="A1" s="1026" t="str">
        <f>'3.0 PAL 128'!J7</f>
        <v>type here</v>
      </c>
      <c r="B1" s="1026"/>
      <c r="C1" s="1026"/>
      <c r="D1" s="1026"/>
    </row>
    <row r="2" spans="1:8" s="137" customFormat="1">
      <c r="A2" s="139"/>
      <c r="C2" s="139"/>
      <c r="D2" s="139"/>
    </row>
    <row r="3" spans="1:8" s="137" customFormat="1">
      <c r="A3" s="139"/>
      <c r="C3" s="139"/>
      <c r="D3" s="139"/>
    </row>
    <row r="4" spans="1:8" s="137" customFormat="1">
      <c r="A4" s="168" t="s">
        <v>9</v>
      </c>
      <c r="B4" s="1028" t="str">
        <f>'3.0 PAL 128'!J10</f>
        <v>type here</v>
      </c>
      <c r="C4" s="1028"/>
      <c r="D4" s="169"/>
      <c r="E4" s="170"/>
      <c r="F4" s="170"/>
      <c r="G4" s="170"/>
      <c r="H4" s="170"/>
    </row>
    <row r="5" spans="1:8" s="137" customFormat="1">
      <c r="A5" s="168" t="s">
        <v>28</v>
      </c>
      <c r="B5" s="1029" t="str">
        <f>'3.0 PAL 128'!J8</f>
        <v>type here</v>
      </c>
      <c r="C5" s="1029"/>
      <c r="D5" s="169"/>
      <c r="E5" s="170"/>
      <c r="F5" s="170"/>
      <c r="G5" s="170"/>
      <c r="H5" s="170"/>
    </row>
    <row r="6" spans="1:8" s="137" customFormat="1">
      <c r="A6" s="168" t="s">
        <v>29</v>
      </c>
      <c r="B6" s="1030" t="str">
        <f>'3.0 PAL 128'!D9</f>
        <v>type here</v>
      </c>
      <c r="C6" s="1030"/>
      <c r="D6" s="169"/>
      <c r="E6" s="170"/>
      <c r="F6" s="170"/>
      <c r="G6" s="170"/>
      <c r="H6" s="170"/>
    </row>
    <row r="7" spans="1:8" s="137" customFormat="1">
      <c r="A7" s="270"/>
      <c r="B7" s="170"/>
      <c r="C7" s="169"/>
      <c r="D7" s="169"/>
      <c r="E7" s="170"/>
      <c r="F7" s="170"/>
      <c r="G7" s="170"/>
      <c r="H7" s="170"/>
    </row>
    <row r="8" spans="1:8" s="137" customFormat="1" ht="23.25">
      <c r="A8" s="957" t="s">
        <v>337</v>
      </c>
      <c r="B8" s="957"/>
      <c r="C8" s="957"/>
      <c r="D8" s="957"/>
      <c r="E8" s="170"/>
      <c r="F8" s="170"/>
      <c r="G8" s="170"/>
      <c r="H8" s="170"/>
    </row>
    <row r="9" spans="1:8" s="167" customFormat="1">
      <c r="A9" s="268"/>
      <c r="B9" s="268"/>
      <c r="C9" s="268"/>
      <c r="D9" s="268"/>
      <c r="E9" s="269" t="s">
        <v>338</v>
      </c>
      <c r="F9" s="225"/>
      <c r="G9" s="225"/>
      <c r="H9" s="225"/>
    </row>
    <row r="12" spans="1:8">
      <c r="F12" s="225" t="s">
        <v>339</v>
      </c>
    </row>
    <row r="17" spans="6:6">
      <c r="F17" s="225" t="s">
        <v>311</v>
      </c>
    </row>
    <row r="22" spans="6:6">
      <c r="F22" s="225" t="s">
        <v>340</v>
      </c>
    </row>
    <row r="27" spans="6:6">
      <c r="F27" s="225" t="s">
        <v>341</v>
      </c>
    </row>
    <row r="31" spans="6:6">
      <c r="F31" s="225" t="s">
        <v>342</v>
      </c>
    </row>
    <row r="35" spans="6:6">
      <c r="F35" s="225" t="s">
        <v>343</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N52"/>
  <sheetViews>
    <sheetView zoomScale="80" zoomScaleNormal="80" workbookViewId="0">
      <selection activeCell="A6" sqref="A6"/>
    </sheetView>
  </sheetViews>
  <sheetFormatPr defaultRowHeight="15"/>
  <cols>
    <col min="1" max="1" width="8.5703125" customWidth="1"/>
    <col min="2" max="2" width="15.5703125" customWidth="1"/>
    <col min="3" max="3" width="8.42578125" customWidth="1"/>
    <col min="4" max="4" width="15.42578125" customWidth="1"/>
    <col min="5" max="5" width="24" customWidth="1"/>
    <col min="6" max="6" width="20.85546875" customWidth="1"/>
    <col min="7" max="7" width="7.42578125" customWidth="1"/>
    <col min="8" max="8" width="13.5703125" style="100" customWidth="1"/>
    <col min="9" max="9" width="26.5703125" customWidth="1"/>
    <col min="10" max="10" width="21.42578125" customWidth="1"/>
    <col min="11" max="11" width="25.140625" customWidth="1"/>
    <col min="12" max="12" width="22.140625" customWidth="1"/>
    <col min="13" max="13" width="25" customWidth="1"/>
    <col min="14" max="14" width="22.42578125" customWidth="1"/>
  </cols>
  <sheetData>
    <row r="1" spans="1:14">
      <c r="N1" s="450"/>
    </row>
    <row r="2" spans="1:14">
      <c r="A2" s="1215" t="s">
        <v>298</v>
      </c>
      <c r="B2" s="1216"/>
      <c r="C2" s="451" t="s">
        <v>534</v>
      </c>
      <c r="D2" s="452"/>
      <c r="E2" s="452"/>
      <c r="F2" s="452"/>
      <c r="G2" s="451" t="s">
        <v>535</v>
      </c>
      <c r="H2" s="453"/>
      <c r="I2" s="452"/>
      <c r="J2" s="451" t="s">
        <v>301</v>
      </c>
      <c r="K2" s="452"/>
      <c r="L2" s="451" t="s">
        <v>302</v>
      </c>
      <c r="M2" s="452"/>
      <c r="N2" s="454"/>
    </row>
    <row r="3" spans="1:14">
      <c r="A3" s="1217"/>
      <c r="B3" s="1218"/>
      <c r="C3" s="455" t="s">
        <v>303</v>
      </c>
      <c r="D3" s="450"/>
      <c r="E3" s="450"/>
      <c r="F3" s="450"/>
      <c r="G3" s="456"/>
      <c r="H3" s="457"/>
      <c r="I3" s="450"/>
      <c r="J3" s="456"/>
      <c r="K3" s="450"/>
      <c r="L3" s="450"/>
      <c r="M3" s="450"/>
      <c r="N3" s="458"/>
    </row>
    <row r="4" spans="1:14">
      <c r="A4" s="459"/>
      <c r="B4" s="460"/>
      <c r="C4" s="461"/>
      <c r="D4" s="462"/>
      <c r="E4" s="1219" t="s">
        <v>305</v>
      </c>
      <c r="F4" s="1220"/>
      <c r="G4" s="459"/>
      <c r="H4" s="459"/>
      <c r="I4" s="1219" t="s">
        <v>306</v>
      </c>
      <c r="J4" s="1221"/>
      <c r="K4" s="1221"/>
      <c r="L4" s="1221"/>
      <c r="M4" s="1220"/>
      <c r="N4" s="463"/>
    </row>
    <row r="5" spans="1:14" s="100" customFormat="1" ht="60">
      <c r="A5" s="464" t="s">
        <v>307</v>
      </c>
      <c r="B5" s="1222" t="s">
        <v>308</v>
      </c>
      <c r="C5" s="1222"/>
      <c r="D5" s="464" t="s">
        <v>309</v>
      </c>
      <c r="E5" s="465" t="s">
        <v>310</v>
      </c>
      <c r="F5" s="464" t="s">
        <v>311</v>
      </c>
      <c r="G5" s="464" t="s">
        <v>312</v>
      </c>
      <c r="H5" s="464" t="s">
        <v>313</v>
      </c>
      <c r="I5" s="464" t="s">
        <v>314</v>
      </c>
      <c r="J5" s="464" t="s">
        <v>315</v>
      </c>
      <c r="K5" s="466" t="s">
        <v>316</v>
      </c>
      <c r="L5" s="464" t="s">
        <v>317</v>
      </c>
      <c r="M5" s="467" t="s">
        <v>318</v>
      </c>
      <c r="N5" s="468" t="s">
        <v>319</v>
      </c>
    </row>
    <row r="6" spans="1:14" s="100" customFormat="1">
      <c r="A6" s="512" t="s">
        <v>320</v>
      </c>
      <c r="B6" s="1244" t="s">
        <v>691</v>
      </c>
      <c r="C6" s="1245"/>
      <c r="D6" s="1245"/>
      <c r="E6" s="1245"/>
      <c r="F6" s="1245"/>
      <c r="G6" s="1245"/>
      <c r="H6" s="1245"/>
      <c r="I6" s="1245"/>
      <c r="J6" s="1245"/>
      <c r="K6" s="1245"/>
      <c r="L6" s="1245"/>
      <c r="M6" s="1245"/>
      <c r="N6" s="1246"/>
    </row>
    <row r="7" spans="1:14" s="100" customFormat="1">
      <c r="A7" s="469">
        <v>1</v>
      </c>
      <c r="B7" s="470" t="s">
        <v>536</v>
      </c>
      <c r="C7" s="471"/>
      <c r="D7" s="472"/>
      <c r="E7" s="472"/>
      <c r="F7" s="472"/>
      <c r="G7" s="472"/>
      <c r="H7" s="473"/>
      <c r="I7" s="472"/>
      <c r="J7" s="472"/>
      <c r="K7" s="472"/>
      <c r="L7" s="472"/>
      <c r="M7" s="474"/>
      <c r="N7" s="475"/>
    </row>
    <row r="8" spans="1:14" s="480" customFormat="1" ht="30">
      <c r="A8" s="476">
        <v>100</v>
      </c>
      <c r="B8" s="1223" t="s">
        <v>537</v>
      </c>
      <c r="C8" s="1224"/>
      <c r="D8" s="477"/>
      <c r="E8" s="477" t="s">
        <v>538</v>
      </c>
      <c r="F8" s="477"/>
      <c r="G8" s="477"/>
      <c r="H8" s="476"/>
      <c r="I8" s="477" t="s">
        <v>539</v>
      </c>
      <c r="J8" s="477" t="s">
        <v>540</v>
      </c>
      <c r="K8" s="477" t="s">
        <v>541</v>
      </c>
      <c r="L8" s="477" t="s">
        <v>542</v>
      </c>
      <c r="M8" s="478" t="s">
        <v>543</v>
      </c>
      <c r="N8" s="479" t="s">
        <v>544</v>
      </c>
    </row>
    <row r="9" spans="1:14" s="480" customFormat="1" ht="30">
      <c r="A9" s="481">
        <v>105</v>
      </c>
      <c r="B9" s="1225" t="s">
        <v>545</v>
      </c>
      <c r="C9" s="1225"/>
      <c r="D9" s="482"/>
      <c r="E9" s="483" t="s">
        <v>546</v>
      </c>
      <c r="F9" s="484"/>
      <c r="G9" s="484" t="s">
        <v>547</v>
      </c>
      <c r="H9" s="485"/>
      <c r="I9" s="477" t="s">
        <v>548</v>
      </c>
      <c r="J9" s="477" t="s">
        <v>549</v>
      </c>
      <c r="K9" s="484" t="s">
        <v>541</v>
      </c>
      <c r="L9" s="486" t="s">
        <v>550</v>
      </c>
      <c r="M9" s="478" t="s">
        <v>551</v>
      </c>
      <c r="N9" s="479" t="s">
        <v>544</v>
      </c>
    </row>
    <row r="10" spans="1:14" s="480" customFormat="1" ht="64.5">
      <c r="A10" s="476">
        <v>115</v>
      </c>
      <c r="B10" s="1226" t="s">
        <v>552</v>
      </c>
      <c r="C10" s="1226"/>
      <c r="D10" s="477"/>
      <c r="E10" s="487" t="s">
        <v>553</v>
      </c>
      <c r="F10" s="488" t="s">
        <v>554</v>
      </c>
      <c r="G10" s="484" t="s">
        <v>547</v>
      </c>
      <c r="H10" s="489" t="s">
        <v>555</v>
      </c>
      <c r="I10" s="477" t="s">
        <v>556</v>
      </c>
      <c r="J10" s="478" t="s">
        <v>557</v>
      </c>
      <c r="K10" s="477" t="s">
        <v>558</v>
      </c>
      <c r="L10" s="487" t="s">
        <v>559</v>
      </c>
      <c r="M10" s="478" t="s">
        <v>560</v>
      </c>
      <c r="N10" s="479" t="s">
        <v>544</v>
      </c>
    </row>
    <row r="11" spans="1:14" ht="90">
      <c r="A11" s="482">
        <v>120</v>
      </c>
      <c r="B11" s="1227" t="s">
        <v>561</v>
      </c>
      <c r="C11" s="1228"/>
      <c r="D11" s="482"/>
      <c r="E11" s="490" t="s">
        <v>562</v>
      </c>
      <c r="F11" s="482" t="s">
        <v>563</v>
      </c>
      <c r="G11" s="482" t="s">
        <v>547</v>
      </c>
      <c r="H11" s="491"/>
      <c r="I11" s="487" t="s">
        <v>564</v>
      </c>
      <c r="J11" s="487" t="s">
        <v>565</v>
      </c>
      <c r="K11" s="487" t="s">
        <v>566</v>
      </c>
      <c r="L11" s="477" t="s">
        <v>567</v>
      </c>
      <c r="M11" s="478" t="s">
        <v>568</v>
      </c>
      <c r="N11" s="479" t="s">
        <v>544</v>
      </c>
    </row>
    <row r="12" spans="1:14" ht="90">
      <c r="A12" s="492"/>
      <c r="B12" s="1229"/>
      <c r="C12" s="1230"/>
      <c r="D12" s="492"/>
      <c r="E12" s="490" t="s">
        <v>569</v>
      </c>
      <c r="F12" s="492"/>
      <c r="G12" s="492"/>
      <c r="H12" s="493"/>
      <c r="I12" s="478" t="s">
        <v>570</v>
      </c>
      <c r="J12" s="487" t="s">
        <v>565</v>
      </c>
      <c r="K12" s="487" t="s">
        <v>571</v>
      </c>
      <c r="L12" s="477" t="s">
        <v>567</v>
      </c>
      <c r="M12" s="478" t="s">
        <v>568</v>
      </c>
      <c r="N12" s="479" t="s">
        <v>544</v>
      </c>
    </row>
    <row r="13" spans="1:14" ht="90">
      <c r="A13" s="494"/>
      <c r="B13" s="1231"/>
      <c r="C13" s="1232"/>
      <c r="D13" s="494"/>
      <c r="E13" s="487" t="s">
        <v>572</v>
      </c>
      <c r="F13" s="494"/>
      <c r="G13" s="494"/>
      <c r="H13" s="495"/>
      <c r="I13" s="478" t="s">
        <v>573</v>
      </c>
      <c r="J13" s="487" t="s">
        <v>565</v>
      </c>
      <c r="K13" s="487" t="s">
        <v>571</v>
      </c>
      <c r="L13" s="477" t="s">
        <v>567</v>
      </c>
      <c r="M13" s="478" t="s">
        <v>568</v>
      </c>
      <c r="N13" s="479" t="s">
        <v>544</v>
      </c>
    </row>
    <row r="14" spans="1:14" s="480" customFormat="1" ht="45">
      <c r="A14" s="481">
        <v>125</v>
      </c>
      <c r="B14" s="1233" t="s">
        <v>574</v>
      </c>
      <c r="C14" s="1233"/>
      <c r="D14" s="496" t="s">
        <v>575</v>
      </c>
      <c r="E14" s="482" t="s">
        <v>576</v>
      </c>
      <c r="F14" s="484"/>
      <c r="G14" s="484"/>
      <c r="H14" s="497"/>
      <c r="I14" s="477" t="s">
        <v>577</v>
      </c>
      <c r="J14" s="477" t="s">
        <v>578</v>
      </c>
      <c r="K14" s="477" t="s">
        <v>579</v>
      </c>
      <c r="L14" s="477" t="s">
        <v>580</v>
      </c>
      <c r="M14" s="478" t="s">
        <v>581</v>
      </c>
      <c r="N14" s="479" t="s">
        <v>544</v>
      </c>
    </row>
    <row r="15" spans="1:14" ht="30">
      <c r="A15" s="492"/>
      <c r="B15" s="1214"/>
      <c r="C15" s="1214"/>
      <c r="D15" s="492"/>
      <c r="E15" s="487" t="s">
        <v>582</v>
      </c>
      <c r="F15" s="484"/>
      <c r="G15" s="484" t="s">
        <v>547</v>
      </c>
      <c r="H15" s="498"/>
      <c r="I15" s="477" t="s">
        <v>583</v>
      </c>
      <c r="J15" s="496" t="s">
        <v>584</v>
      </c>
      <c r="K15" s="477" t="s">
        <v>579</v>
      </c>
      <c r="L15" s="477" t="s">
        <v>580</v>
      </c>
      <c r="M15" s="478" t="s">
        <v>581</v>
      </c>
      <c r="N15" s="479" t="s">
        <v>544</v>
      </c>
    </row>
    <row r="16" spans="1:14" ht="26.25">
      <c r="A16" s="494"/>
      <c r="B16" s="1236"/>
      <c r="C16" s="1236"/>
      <c r="D16" s="494"/>
      <c r="E16" s="487" t="s">
        <v>585</v>
      </c>
      <c r="F16" s="484"/>
      <c r="G16" s="484" t="s">
        <v>547</v>
      </c>
      <c r="H16" s="498"/>
      <c r="I16" s="477" t="s">
        <v>583</v>
      </c>
      <c r="J16" s="499" t="s">
        <v>586</v>
      </c>
      <c r="K16" s="477" t="s">
        <v>579</v>
      </c>
      <c r="L16" s="477" t="s">
        <v>580</v>
      </c>
      <c r="M16" s="478" t="s">
        <v>581</v>
      </c>
      <c r="N16" s="479" t="s">
        <v>544</v>
      </c>
    </row>
    <row r="17" spans="1:14" ht="30">
      <c r="A17" s="492">
        <v>130</v>
      </c>
      <c r="B17" s="1214" t="s">
        <v>587</v>
      </c>
      <c r="C17" s="1214"/>
      <c r="D17" s="492"/>
      <c r="E17" s="487" t="s">
        <v>588</v>
      </c>
      <c r="F17" s="487" t="s">
        <v>589</v>
      </c>
      <c r="G17" s="484" t="s">
        <v>547</v>
      </c>
      <c r="H17" s="500"/>
      <c r="I17" s="477" t="s">
        <v>590</v>
      </c>
      <c r="J17" s="484" t="s">
        <v>591</v>
      </c>
      <c r="K17" s="477" t="s">
        <v>558</v>
      </c>
      <c r="L17" s="477" t="s">
        <v>592</v>
      </c>
      <c r="M17" s="478" t="s">
        <v>551</v>
      </c>
      <c r="N17" s="501"/>
    </row>
    <row r="18" spans="1:14" s="480" customFormat="1" ht="30">
      <c r="A18" s="476">
        <v>135</v>
      </c>
      <c r="B18" s="1226" t="s">
        <v>574</v>
      </c>
      <c r="C18" s="1226"/>
      <c r="D18" s="477" t="s">
        <v>593</v>
      </c>
      <c r="E18" s="482" t="s">
        <v>576</v>
      </c>
      <c r="F18" s="482" t="s">
        <v>594</v>
      </c>
      <c r="G18" s="484"/>
      <c r="H18" s="497"/>
      <c r="I18" s="477" t="s">
        <v>577</v>
      </c>
      <c r="J18" s="477" t="s">
        <v>595</v>
      </c>
      <c r="K18" s="477" t="s">
        <v>541</v>
      </c>
      <c r="L18" s="477" t="s">
        <v>596</v>
      </c>
      <c r="M18" s="478" t="s">
        <v>581</v>
      </c>
      <c r="N18" s="479" t="s">
        <v>544</v>
      </c>
    </row>
    <row r="19" spans="1:14" ht="90">
      <c r="A19" s="484">
        <v>140</v>
      </c>
      <c r="B19" s="1237" t="s">
        <v>597</v>
      </c>
      <c r="C19" s="1237"/>
      <c r="D19" s="484"/>
      <c r="E19" s="487" t="s">
        <v>598</v>
      </c>
      <c r="F19" s="477" t="s">
        <v>599</v>
      </c>
      <c r="G19" s="484" t="s">
        <v>547</v>
      </c>
      <c r="H19" s="502"/>
      <c r="I19" s="487" t="s">
        <v>600</v>
      </c>
      <c r="J19" s="484" t="s">
        <v>601</v>
      </c>
      <c r="K19" s="477" t="s">
        <v>558</v>
      </c>
      <c r="L19" s="477" t="s">
        <v>602</v>
      </c>
      <c r="M19" s="478" t="s">
        <v>603</v>
      </c>
      <c r="N19" s="479" t="s">
        <v>544</v>
      </c>
    </row>
    <row r="20" spans="1:14" ht="64.5">
      <c r="A20" s="484">
        <v>145</v>
      </c>
      <c r="B20" s="1238" t="s">
        <v>604</v>
      </c>
      <c r="C20" s="1239"/>
      <c r="D20" s="478" t="s">
        <v>593</v>
      </c>
      <c r="E20" s="487" t="s">
        <v>576</v>
      </c>
      <c r="F20" s="490" t="s">
        <v>605</v>
      </c>
      <c r="G20" s="484"/>
      <c r="H20" s="502"/>
      <c r="I20" s="487" t="s">
        <v>577</v>
      </c>
      <c r="J20" s="477" t="s">
        <v>595</v>
      </c>
      <c r="K20" s="477" t="s">
        <v>558</v>
      </c>
      <c r="L20" s="477" t="s">
        <v>602</v>
      </c>
      <c r="M20" s="478" t="s">
        <v>603</v>
      </c>
      <c r="N20" s="479" t="s">
        <v>544</v>
      </c>
    </row>
    <row r="21" spans="1:14" ht="26.25">
      <c r="A21" s="492">
        <v>150</v>
      </c>
      <c r="B21" s="1240" t="s">
        <v>606</v>
      </c>
      <c r="C21" s="1241"/>
      <c r="D21" s="503"/>
      <c r="E21" s="504" t="s">
        <v>607</v>
      </c>
      <c r="F21" s="496" t="s">
        <v>608</v>
      </c>
      <c r="G21" s="478" t="s">
        <v>609</v>
      </c>
      <c r="H21" s="505"/>
      <c r="I21" s="477" t="s">
        <v>610</v>
      </c>
      <c r="J21" s="477" t="s">
        <v>540</v>
      </c>
      <c r="K21" s="477" t="s">
        <v>558</v>
      </c>
      <c r="L21" s="477" t="s">
        <v>580</v>
      </c>
      <c r="M21" s="478" t="s">
        <v>581</v>
      </c>
      <c r="N21" s="479" t="s">
        <v>544</v>
      </c>
    </row>
    <row r="22" spans="1:14" ht="30">
      <c r="A22" s="482">
        <v>155</v>
      </c>
      <c r="B22" s="1242" t="s">
        <v>611</v>
      </c>
      <c r="C22" s="1243"/>
      <c r="D22" s="482" t="s">
        <v>20</v>
      </c>
      <c r="E22" s="484" t="s">
        <v>612</v>
      </c>
      <c r="F22" s="482" t="s">
        <v>613</v>
      </c>
      <c r="G22" s="478" t="s">
        <v>609</v>
      </c>
      <c r="H22" s="500"/>
      <c r="I22" s="477" t="s">
        <v>614</v>
      </c>
      <c r="J22" s="477" t="s">
        <v>615</v>
      </c>
      <c r="K22" s="477" t="s">
        <v>558</v>
      </c>
      <c r="L22" s="496" t="s">
        <v>616</v>
      </c>
      <c r="M22" s="478" t="s">
        <v>551</v>
      </c>
      <c r="N22" s="479" t="s">
        <v>544</v>
      </c>
    </row>
    <row r="23" spans="1:14" ht="30">
      <c r="A23" s="492"/>
      <c r="B23" s="1234"/>
      <c r="C23" s="1235"/>
      <c r="D23" s="492"/>
      <c r="E23" s="487" t="s">
        <v>617</v>
      </c>
      <c r="F23" s="492"/>
      <c r="G23" s="478" t="s">
        <v>609</v>
      </c>
      <c r="H23" s="500"/>
      <c r="I23" s="487" t="s">
        <v>618</v>
      </c>
      <c r="J23" s="477" t="s">
        <v>615</v>
      </c>
      <c r="K23" s="477" t="s">
        <v>558</v>
      </c>
      <c r="L23" s="496" t="s">
        <v>616</v>
      </c>
      <c r="M23" s="478" t="s">
        <v>551</v>
      </c>
      <c r="N23" s="479" t="s">
        <v>544</v>
      </c>
    </row>
    <row r="24" spans="1:14" ht="30">
      <c r="A24" s="492"/>
      <c r="B24" s="1234"/>
      <c r="C24" s="1235"/>
      <c r="D24" s="492"/>
      <c r="E24" s="484" t="s">
        <v>619</v>
      </c>
      <c r="F24" s="492"/>
      <c r="G24" s="478" t="s">
        <v>609</v>
      </c>
      <c r="H24" s="500"/>
      <c r="I24" s="477" t="s">
        <v>620</v>
      </c>
      <c r="J24" s="484" t="s">
        <v>615</v>
      </c>
      <c r="K24" s="477" t="s">
        <v>558</v>
      </c>
      <c r="L24" s="496" t="s">
        <v>616</v>
      </c>
      <c r="M24" s="478" t="s">
        <v>551</v>
      </c>
      <c r="N24" s="479" t="s">
        <v>544</v>
      </c>
    </row>
    <row r="25" spans="1:14" ht="30">
      <c r="A25" s="492"/>
      <c r="B25" s="1234"/>
      <c r="C25" s="1235"/>
      <c r="D25" s="492"/>
      <c r="E25" s="484" t="s">
        <v>621</v>
      </c>
      <c r="F25" s="492"/>
      <c r="G25" s="478" t="s">
        <v>609</v>
      </c>
      <c r="H25" s="500"/>
      <c r="I25" s="477" t="s">
        <v>622</v>
      </c>
      <c r="J25" s="484" t="s">
        <v>615</v>
      </c>
      <c r="K25" s="477" t="s">
        <v>558</v>
      </c>
      <c r="L25" s="496" t="s">
        <v>616</v>
      </c>
      <c r="M25" s="478" t="s">
        <v>551</v>
      </c>
      <c r="N25" s="479" t="s">
        <v>544</v>
      </c>
    </row>
    <row r="26" spans="1:14" ht="30">
      <c r="A26" s="492"/>
      <c r="B26" s="1234"/>
      <c r="C26" s="1235"/>
      <c r="D26" s="492"/>
      <c r="E26" s="484" t="s">
        <v>623</v>
      </c>
      <c r="F26" s="492"/>
      <c r="G26" s="478" t="s">
        <v>609</v>
      </c>
      <c r="H26" s="500"/>
      <c r="I26" s="477" t="s">
        <v>624</v>
      </c>
      <c r="J26" s="484" t="s">
        <v>615</v>
      </c>
      <c r="K26" s="477" t="s">
        <v>558</v>
      </c>
      <c r="L26" s="496" t="s">
        <v>616</v>
      </c>
      <c r="M26" s="478" t="s">
        <v>551</v>
      </c>
      <c r="N26" s="479" t="s">
        <v>544</v>
      </c>
    </row>
    <row r="27" spans="1:14" ht="30">
      <c r="A27" s="492"/>
      <c r="B27" s="1234"/>
      <c r="C27" s="1235"/>
      <c r="D27" s="492"/>
      <c r="E27" s="478" t="s">
        <v>625</v>
      </c>
      <c r="F27" s="492"/>
      <c r="G27" s="478" t="s">
        <v>609</v>
      </c>
      <c r="H27" s="500"/>
      <c r="I27" s="477" t="s">
        <v>626</v>
      </c>
      <c r="J27" s="484" t="s">
        <v>615</v>
      </c>
      <c r="K27" s="477" t="s">
        <v>558</v>
      </c>
      <c r="L27" s="496" t="s">
        <v>616</v>
      </c>
      <c r="M27" s="478" t="s">
        <v>551</v>
      </c>
      <c r="N27" s="479" t="s">
        <v>544</v>
      </c>
    </row>
    <row r="28" spans="1:14" ht="30">
      <c r="A28" s="492"/>
      <c r="B28" s="1234"/>
      <c r="C28" s="1235"/>
      <c r="D28" s="492"/>
      <c r="E28" s="484" t="s">
        <v>627</v>
      </c>
      <c r="F28" s="492"/>
      <c r="G28" s="478" t="s">
        <v>609</v>
      </c>
      <c r="H28" s="500"/>
      <c r="I28" s="477" t="s">
        <v>628</v>
      </c>
      <c r="J28" s="478" t="s">
        <v>629</v>
      </c>
      <c r="K28" s="477" t="s">
        <v>558</v>
      </c>
      <c r="L28" s="477" t="s">
        <v>616</v>
      </c>
      <c r="M28" s="478" t="s">
        <v>551</v>
      </c>
      <c r="N28" s="479" t="s">
        <v>544</v>
      </c>
    </row>
    <row r="29" spans="1:14" ht="30">
      <c r="A29" s="492"/>
      <c r="B29" s="1234"/>
      <c r="C29" s="1235"/>
      <c r="D29" s="492"/>
      <c r="E29" s="484" t="s">
        <v>627</v>
      </c>
      <c r="F29" s="492"/>
      <c r="G29" s="478" t="s">
        <v>609</v>
      </c>
      <c r="H29" s="500"/>
      <c r="I29" s="477" t="s">
        <v>630</v>
      </c>
      <c r="J29" s="478" t="s">
        <v>629</v>
      </c>
      <c r="K29" s="477" t="s">
        <v>558</v>
      </c>
      <c r="L29" s="477" t="s">
        <v>616</v>
      </c>
      <c r="M29" s="478" t="s">
        <v>551</v>
      </c>
      <c r="N29" s="479" t="s">
        <v>544</v>
      </c>
    </row>
    <row r="30" spans="1:14" ht="30">
      <c r="A30" s="492"/>
      <c r="B30" s="1234"/>
      <c r="C30" s="1235"/>
      <c r="D30" s="492"/>
      <c r="E30" s="478" t="s">
        <v>631</v>
      </c>
      <c r="F30" s="492"/>
      <c r="G30" s="478" t="s">
        <v>609</v>
      </c>
      <c r="H30" s="500"/>
      <c r="I30" s="487" t="s">
        <v>632</v>
      </c>
      <c r="J30" s="478" t="s">
        <v>586</v>
      </c>
      <c r="K30" s="490" t="s">
        <v>633</v>
      </c>
      <c r="L30" s="477" t="s">
        <v>616</v>
      </c>
      <c r="M30" s="478" t="s">
        <v>551</v>
      </c>
      <c r="N30" s="479" t="s">
        <v>544</v>
      </c>
    </row>
    <row r="31" spans="1:14" ht="30">
      <c r="A31" s="492"/>
      <c r="B31" s="1234"/>
      <c r="C31" s="1235"/>
      <c r="D31" s="492"/>
      <c r="E31" s="484" t="s">
        <v>634</v>
      </c>
      <c r="F31" s="492"/>
      <c r="G31" s="484" t="s">
        <v>609</v>
      </c>
      <c r="H31" s="500"/>
      <c r="I31" s="487" t="s">
        <v>635</v>
      </c>
      <c r="J31" s="478" t="s">
        <v>636</v>
      </c>
      <c r="K31" s="490" t="s">
        <v>633</v>
      </c>
      <c r="L31" s="477" t="s">
        <v>616</v>
      </c>
      <c r="M31" s="478" t="s">
        <v>551</v>
      </c>
      <c r="N31" s="479" t="s">
        <v>544</v>
      </c>
    </row>
    <row r="32" spans="1:14" ht="30">
      <c r="A32" s="492"/>
      <c r="B32" s="1234"/>
      <c r="C32" s="1235"/>
      <c r="D32" s="492"/>
      <c r="E32" s="484" t="s">
        <v>634</v>
      </c>
      <c r="F32" s="492"/>
      <c r="G32" s="484" t="s">
        <v>609</v>
      </c>
      <c r="H32" s="500"/>
      <c r="I32" s="487" t="s">
        <v>637</v>
      </c>
      <c r="J32" s="478" t="s">
        <v>636</v>
      </c>
      <c r="K32" s="490" t="s">
        <v>633</v>
      </c>
      <c r="L32" s="477" t="s">
        <v>616</v>
      </c>
      <c r="M32" s="478" t="s">
        <v>551</v>
      </c>
      <c r="N32" s="479" t="s">
        <v>544</v>
      </c>
    </row>
    <row r="33" spans="1:14" ht="30">
      <c r="A33" s="492"/>
      <c r="B33" s="1234"/>
      <c r="C33" s="1235"/>
      <c r="D33" s="492"/>
      <c r="E33" s="477" t="s">
        <v>638</v>
      </c>
      <c r="F33" s="503"/>
      <c r="G33" s="484" t="s">
        <v>609</v>
      </c>
      <c r="H33" s="506"/>
      <c r="I33" s="477" t="s">
        <v>639</v>
      </c>
      <c r="J33" s="484" t="s">
        <v>615</v>
      </c>
      <c r="K33" s="477" t="s">
        <v>558</v>
      </c>
      <c r="L33" s="477" t="s">
        <v>616</v>
      </c>
      <c r="M33" s="478" t="s">
        <v>551</v>
      </c>
      <c r="N33" s="479" t="s">
        <v>544</v>
      </c>
    </row>
    <row r="34" spans="1:14" ht="30">
      <c r="A34" s="492"/>
      <c r="B34" s="1234"/>
      <c r="C34" s="1235"/>
      <c r="D34" s="492"/>
      <c r="E34" s="487" t="s">
        <v>640</v>
      </c>
      <c r="F34" s="503"/>
      <c r="G34" s="484" t="s">
        <v>609</v>
      </c>
      <c r="H34" s="506"/>
      <c r="I34" s="487" t="s">
        <v>641</v>
      </c>
      <c r="J34" s="484" t="s">
        <v>615</v>
      </c>
      <c r="K34" s="477" t="s">
        <v>558</v>
      </c>
      <c r="L34" s="477" t="s">
        <v>616</v>
      </c>
      <c r="M34" s="478" t="s">
        <v>551</v>
      </c>
      <c r="N34" s="479" t="s">
        <v>544</v>
      </c>
    </row>
    <row r="35" spans="1:14" ht="30">
      <c r="A35" s="492"/>
      <c r="B35" s="1234"/>
      <c r="C35" s="1235"/>
      <c r="D35" s="492"/>
      <c r="E35" s="487" t="s">
        <v>642</v>
      </c>
      <c r="F35" s="503"/>
      <c r="G35" s="484" t="s">
        <v>609</v>
      </c>
      <c r="H35" s="506"/>
      <c r="I35" s="490" t="s">
        <v>643</v>
      </c>
      <c r="J35" s="507" t="s">
        <v>586</v>
      </c>
      <c r="K35" s="490" t="s">
        <v>633</v>
      </c>
      <c r="L35" s="477" t="s">
        <v>616</v>
      </c>
      <c r="M35" s="478" t="s">
        <v>551</v>
      </c>
      <c r="N35" s="479" t="s">
        <v>544</v>
      </c>
    </row>
    <row r="36" spans="1:14" ht="30">
      <c r="A36" s="492"/>
      <c r="B36" s="1234"/>
      <c r="C36" s="1235"/>
      <c r="D36" s="492"/>
      <c r="E36" s="487" t="s">
        <v>644</v>
      </c>
      <c r="F36" s="503"/>
      <c r="G36" s="484" t="s">
        <v>609</v>
      </c>
      <c r="H36" s="506"/>
      <c r="I36" s="487" t="s">
        <v>645</v>
      </c>
      <c r="J36" s="507" t="s">
        <v>615</v>
      </c>
      <c r="K36" s="490" t="s">
        <v>633</v>
      </c>
      <c r="L36" s="477" t="s">
        <v>616</v>
      </c>
      <c r="M36" s="478" t="s">
        <v>551</v>
      </c>
      <c r="N36" s="479" t="s">
        <v>544</v>
      </c>
    </row>
    <row r="37" spans="1:14" ht="30">
      <c r="A37" s="492"/>
      <c r="B37" s="1234"/>
      <c r="C37" s="1235"/>
      <c r="D37" s="492"/>
      <c r="E37" s="487" t="s">
        <v>646</v>
      </c>
      <c r="F37" s="503"/>
      <c r="G37" s="484" t="s">
        <v>609</v>
      </c>
      <c r="H37" s="506"/>
      <c r="I37" s="490" t="s">
        <v>647</v>
      </c>
      <c r="J37" s="507" t="s">
        <v>615</v>
      </c>
      <c r="K37" s="490" t="s">
        <v>633</v>
      </c>
      <c r="L37" s="477" t="s">
        <v>616</v>
      </c>
      <c r="M37" s="478" t="s">
        <v>551</v>
      </c>
      <c r="N37" s="479" t="s">
        <v>544</v>
      </c>
    </row>
    <row r="38" spans="1:14" ht="30">
      <c r="A38" s="492"/>
      <c r="B38" s="1234"/>
      <c r="C38" s="1235"/>
      <c r="D38" s="492"/>
      <c r="E38" s="487" t="s">
        <v>582</v>
      </c>
      <c r="F38" s="492"/>
      <c r="G38" s="484" t="s">
        <v>609</v>
      </c>
      <c r="H38" s="506"/>
      <c r="I38" s="490" t="s">
        <v>648</v>
      </c>
      <c r="J38" s="490" t="s">
        <v>649</v>
      </c>
      <c r="K38" s="477" t="s">
        <v>558</v>
      </c>
      <c r="L38" s="477" t="s">
        <v>616</v>
      </c>
      <c r="M38" s="478" t="s">
        <v>551</v>
      </c>
      <c r="N38" s="479" t="s">
        <v>544</v>
      </c>
    </row>
    <row r="39" spans="1:14" ht="30">
      <c r="A39" s="492"/>
      <c r="B39" s="1234"/>
      <c r="C39" s="1235"/>
      <c r="D39" s="492"/>
      <c r="E39" s="487" t="s">
        <v>650</v>
      </c>
      <c r="F39" s="492"/>
      <c r="G39" s="484" t="s">
        <v>609</v>
      </c>
      <c r="H39" s="506"/>
      <c r="I39" s="490" t="s">
        <v>651</v>
      </c>
      <c r="J39" s="490" t="s">
        <v>652</v>
      </c>
      <c r="K39" s="477" t="s">
        <v>558</v>
      </c>
      <c r="L39" s="477" t="s">
        <v>616</v>
      </c>
      <c r="M39" s="478" t="s">
        <v>551</v>
      </c>
      <c r="N39" s="479" t="s">
        <v>544</v>
      </c>
    </row>
    <row r="40" spans="1:14" ht="30">
      <c r="A40" s="492"/>
      <c r="B40" s="1234"/>
      <c r="C40" s="1235"/>
      <c r="D40" s="492"/>
      <c r="E40" s="487" t="s">
        <v>642</v>
      </c>
      <c r="F40" s="503"/>
      <c r="G40" s="484" t="s">
        <v>609</v>
      </c>
      <c r="H40" s="506"/>
      <c r="I40" s="477" t="s">
        <v>639</v>
      </c>
      <c r="J40" s="484" t="s">
        <v>615</v>
      </c>
      <c r="K40" s="477" t="s">
        <v>558</v>
      </c>
      <c r="L40" s="477" t="s">
        <v>616</v>
      </c>
      <c r="M40" s="478" t="s">
        <v>551</v>
      </c>
      <c r="N40" s="479" t="s">
        <v>544</v>
      </c>
    </row>
    <row r="41" spans="1:14" ht="30">
      <c r="A41" s="492"/>
      <c r="B41" s="1234"/>
      <c r="C41" s="1235"/>
      <c r="D41" s="492"/>
      <c r="E41" s="487" t="s">
        <v>644</v>
      </c>
      <c r="F41" s="503"/>
      <c r="G41" s="484" t="s">
        <v>609</v>
      </c>
      <c r="H41" s="506"/>
      <c r="I41" s="487" t="s">
        <v>641</v>
      </c>
      <c r="J41" s="484" t="s">
        <v>615</v>
      </c>
      <c r="K41" s="477" t="s">
        <v>558</v>
      </c>
      <c r="L41" s="477" t="s">
        <v>616</v>
      </c>
      <c r="M41" s="478" t="s">
        <v>551</v>
      </c>
      <c r="N41" s="479" t="s">
        <v>544</v>
      </c>
    </row>
    <row r="42" spans="1:14" ht="30">
      <c r="A42" s="492"/>
      <c r="B42" s="1234"/>
      <c r="C42" s="1235"/>
      <c r="D42" s="492"/>
      <c r="E42" s="490" t="s">
        <v>653</v>
      </c>
      <c r="F42" s="503"/>
      <c r="G42" s="484" t="s">
        <v>609</v>
      </c>
      <c r="H42" s="506"/>
      <c r="I42" s="490" t="s">
        <v>654</v>
      </c>
      <c r="J42" s="507" t="s">
        <v>615</v>
      </c>
      <c r="K42" s="490" t="s">
        <v>633</v>
      </c>
      <c r="L42" s="477" t="s">
        <v>616</v>
      </c>
      <c r="M42" s="478" t="s">
        <v>551</v>
      </c>
      <c r="N42" s="479" t="s">
        <v>544</v>
      </c>
    </row>
    <row r="43" spans="1:14" ht="30">
      <c r="A43" s="492"/>
      <c r="B43" s="1234"/>
      <c r="C43" s="1235"/>
      <c r="D43" s="492"/>
      <c r="E43" s="490" t="s">
        <v>655</v>
      </c>
      <c r="F43" s="503"/>
      <c r="G43" s="484" t="s">
        <v>609</v>
      </c>
      <c r="H43" s="506"/>
      <c r="I43" s="490" t="s">
        <v>656</v>
      </c>
      <c r="J43" s="507" t="s">
        <v>615</v>
      </c>
      <c r="K43" s="490" t="s">
        <v>633</v>
      </c>
      <c r="L43" s="477" t="s">
        <v>616</v>
      </c>
      <c r="M43" s="478" t="s">
        <v>551</v>
      </c>
      <c r="N43" s="479" t="s">
        <v>544</v>
      </c>
    </row>
    <row r="44" spans="1:14" ht="30">
      <c r="A44" s="492"/>
      <c r="B44" s="1234"/>
      <c r="C44" s="1235"/>
      <c r="D44" s="492"/>
      <c r="E44" s="490" t="s">
        <v>657</v>
      </c>
      <c r="F44" s="503"/>
      <c r="G44" s="484" t="s">
        <v>609</v>
      </c>
      <c r="H44" s="506"/>
      <c r="I44" s="490" t="s">
        <v>641</v>
      </c>
      <c r="J44" s="507" t="s">
        <v>615</v>
      </c>
      <c r="K44" s="490" t="s">
        <v>633</v>
      </c>
      <c r="L44" s="477" t="s">
        <v>616</v>
      </c>
      <c r="M44" s="478" t="s">
        <v>551</v>
      </c>
      <c r="N44" s="479" t="s">
        <v>544</v>
      </c>
    </row>
    <row r="45" spans="1:14" ht="30">
      <c r="A45" s="492"/>
      <c r="B45" s="1234"/>
      <c r="C45" s="1235"/>
      <c r="D45" s="492"/>
      <c r="E45" s="490" t="s">
        <v>658</v>
      </c>
      <c r="F45" s="503"/>
      <c r="G45" s="487" t="s">
        <v>659</v>
      </c>
      <c r="H45" s="508"/>
      <c r="I45" s="496" t="s">
        <v>660</v>
      </c>
      <c r="J45" s="496" t="s">
        <v>661</v>
      </c>
      <c r="K45" s="490" t="s">
        <v>633</v>
      </c>
      <c r="L45" s="496" t="s">
        <v>616</v>
      </c>
      <c r="M45" s="478" t="s">
        <v>551</v>
      </c>
      <c r="N45" s="479" t="s">
        <v>544</v>
      </c>
    </row>
    <row r="46" spans="1:14" ht="39">
      <c r="A46" s="492"/>
      <c r="B46" s="1234"/>
      <c r="C46" s="1235"/>
      <c r="D46" s="492"/>
      <c r="E46" s="490" t="s">
        <v>662</v>
      </c>
      <c r="F46" s="503"/>
      <c r="G46" s="487" t="s">
        <v>659</v>
      </c>
      <c r="H46" s="508"/>
      <c r="I46" s="496" t="s">
        <v>663</v>
      </c>
      <c r="J46" s="496" t="s">
        <v>578</v>
      </c>
      <c r="K46" s="490" t="s">
        <v>633</v>
      </c>
      <c r="L46" s="496" t="s">
        <v>616</v>
      </c>
      <c r="M46" s="478" t="s">
        <v>551</v>
      </c>
      <c r="N46" s="479" t="s">
        <v>544</v>
      </c>
    </row>
    <row r="47" spans="1:14" ht="30">
      <c r="A47" s="492"/>
      <c r="B47" s="1234"/>
      <c r="C47" s="1235"/>
      <c r="D47" s="492"/>
      <c r="E47" s="482" t="s">
        <v>664</v>
      </c>
      <c r="F47" s="494"/>
      <c r="G47" s="487" t="s">
        <v>659</v>
      </c>
      <c r="H47" s="509"/>
      <c r="I47" s="496" t="s">
        <v>665</v>
      </c>
      <c r="J47" s="496" t="s">
        <v>540</v>
      </c>
      <c r="K47" s="490" t="s">
        <v>633</v>
      </c>
      <c r="L47" s="496" t="s">
        <v>616</v>
      </c>
      <c r="M47" s="478" t="s">
        <v>551</v>
      </c>
      <c r="N47" s="479" t="s">
        <v>544</v>
      </c>
    </row>
    <row r="48" spans="1:14" ht="30">
      <c r="A48" s="492"/>
      <c r="B48" s="1234"/>
      <c r="C48" s="1235"/>
      <c r="D48" s="492"/>
      <c r="E48" s="477" t="s">
        <v>666</v>
      </c>
      <c r="F48" s="484" t="s">
        <v>608</v>
      </c>
      <c r="G48" s="478" t="s">
        <v>609</v>
      </c>
      <c r="H48" s="498"/>
      <c r="I48" s="487" t="s">
        <v>667</v>
      </c>
      <c r="J48" s="477" t="s">
        <v>668</v>
      </c>
      <c r="K48" s="477" t="s">
        <v>558</v>
      </c>
      <c r="L48" s="496" t="s">
        <v>616</v>
      </c>
      <c r="M48" s="478" t="s">
        <v>551</v>
      </c>
      <c r="N48" s="479" t="s">
        <v>544</v>
      </c>
    </row>
    <row r="49" spans="1:14" ht="30">
      <c r="A49" s="492"/>
      <c r="B49" s="1234"/>
      <c r="C49" s="1235"/>
      <c r="D49" s="492"/>
      <c r="E49" s="490" t="s">
        <v>669</v>
      </c>
      <c r="F49" s="478" t="s">
        <v>608</v>
      </c>
      <c r="G49" s="478" t="s">
        <v>609</v>
      </c>
      <c r="H49" s="498"/>
      <c r="I49" s="490" t="s">
        <v>670</v>
      </c>
      <c r="J49" s="490" t="s">
        <v>615</v>
      </c>
      <c r="K49" s="490" t="s">
        <v>633</v>
      </c>
      <c r="L49" s="496" t="s">
        <v>616</v>
      </c>
      <c r="M49" s="478" t="s">
        <v>551</v>
      </c>
      <c r="N49" s="479" t="s">
        <v>544</v>
      </c>
    </row>
    <row r="50" spans="1:14" ht="105">
      <c r="A50" s="494"/>
      <c r="B50" s="1247"/>
      <c r="C50" s="1248"/>
      <c r="D50" s="494"/>
      <c r="E50" s="484" t="s">
        <v>671</v>
      </c>
      <c r="F50" s="484" t="s">
        <v>672</v>
      </c>
      <c r="G50" s="484" t="s">
        <v>547</v>
      </c>
      <c r="H50" s="498"/>
      <c r="I50" s="496" t="s">
        <v>673</v>
      </c>
      <c r="J50" s="496" t="s">
        <v>540</v>
      </c>
      <c r="K50" s="496" t="s">
        <v>558</v>
      </c>
      <c r="L50" s="496" t="s">
        <v>616</v>
      </c>
      <c r="M50" s="478" t="s">
        <v>551</v>
      </c>
      <c r="N50" s="479" t="s">
        <v>544</v>
      </c>
    </row>
    <row r="51" spans="1:14">
      <c r="A51" s="492">
        <v>160</v>
      </c>
      <c r="B51" s="1249" t="s">
        <v>674</v>
      </c>
      <c r="C51" s="1250"/>
      <c r="D51" s="492"/>
      <c r="E51" s="492" t="s">
        <v>675</v>
      </c>
      <c r="F51" s="482"/>
      <c r="G51" s="484"/>
      <c r="H51" s="510"/>
      <c r="I51" s="477" t="s">
        <v>676</v>
      </c>
      <c r="J51" s="477" t="s">
        <v>677</v>
      </c>
      <c r="K51" s="496" t="s">
        <v>678</v>
      </c>
      <c r="L51" s="477" t="s">
        <v>679</v>
      </c>
      <c r="M51" s="507" t="s">
        <v>680</v>
      </c>
      <c r="N51" s="511" t="s">
        <v>681</v>
      </c>
    </row>
    <row r="52" spans="1:14" ht="75">
      <c r="A52" s="484">
        <v>165</v>
      </c>
      <c r="B52" s="1237" t="s">
        <v>682</v>
      </c>
      <c r="C52" s="1237"/>
      <c r="D52" s="484"/>
      <c r="E52" s="477" t="s">
        <v>683</v>
      </c>
      <c r="F52" s="484"/>
      <c r="G52" s="477"/>
      <c r="H52" s="498"/>
      <c r="I52" s="477" t="s">
        <v>684</v>
      </c>
      <c r="J52" s="477" t="s">
        <v>540</v>
      </c>
      <c r="K52" s="477" t="s">
        <v>678</v>
      </c>
      <c r="L52" s="477" t="s">
        <v>685</v>
      </c>
      <c r="M52" s="478" t="s">
        <v>686</v>
      </c>
      <c r="N52" s="511" t="s">
        <v>687</v>
      </c>
    </row>
  </sheetData>
  <sheetProtection algorithmName="SHA-512" hashValue="kGzxK8hOBK5DylIe4zwBj4bS0NqpISCPTH7PAxbrAVzLuIASGBIb70lD5nw9RQYayFP1rN1kgdBgnwHloySecg==" saltValue="6djAEKr/Cyw20kz5IZGBYQ==" spinCount="100000" sheet="1" objects="1" scenarios="1"/>
  <mergeCells count="50">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27:C27"/>
    <mergeCell ref="B16:C16"/>
    <mergeCell ref="B17:C17"/>
    <mergeCell ref="B18:C18"/>
    <mergeCell ref="B19:C19"/>
    <mergeCell ref="B20:C20"/>
    <mergeCell ref="B21:C21"/>
    <mergeCell ref="B22:C22"/>
    <mergeCell ref="B23:C23"/>
    <mergeCell ref="B24:C24"/>
    <mergeCell ref="B25:C25"/>
    <mergeCell ref="B26:C26"/>
    <mergeCell ref="B15:C15"/>
    <mergeCell ref="A2:B3"/>
    <mergeCell ref="E4:F4"/>
    <mergeCell ref="I4:M4"/>
    <mergeCell ref="B5:C5"/>
    <mergeCell ref="B8:C8"/>
    <mergeCell ref="B9:C9"/>
    <mergeCell ref="B10:C10"/>
    <mergeCell ref="B11:C11"/>
    <mergeCell ref="B12:C12"/>
    <mergeCell ref="B13:C13"/>
    <mergeCell ref="B14: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zoomScale="90" zoomScaleNormal="90" workbookViewId="0">
      <selection activeCell="H3" sqref="H3:K3"/>
    </sheetView>
  </sheetViews>
  <sheetFormatPr defaultColWidth="9.140625" defaultRowHeight="15"/>
  <cols>
    <col min="1" max="1" width="8.5703125" style="266" customWidth="1"/>
    <col min="2" max="2" width="16.140625" style="225" customWidth="1"/>
    <col min="3" max="3" width="8.42578125" style="225" customWidth="1"/>
    <col min="4" max="4" width="15.42578125" style="225" customWidth="1"/>
    <col min="5" max="5" width="24" style="225" customWidth="1"/>
    <col min="6" max="6" width="20.85546875" style="225" customWidth="1"/>
    <col min="7" max="7" width="7.42578125" style="225" customWidth="1"/>
    <col min="8" max="8" width="14.42578125" style="229" customWidth="1"/>
    <col min="9" max="9" width="26.5703125" style="225" customWidth="1"/>
    <col min="10" max="10" width="21.42578125" style="225" customWidth="1"/>
    <col min="11" max="11" width="25.140625" style="225" customWidth="1"/>
    <col min="12" max="12" width="22.140625" style="225" customWidth="1"/>
    <col min="13" max="13" width="25" style="225" customWidth="1"/>
    <col min="14" max="14" width="22.5703125" style="225" customWidth="1"/>
    <col min="15" max="16384" width="9.140625" style="225"/>
  </cols>
  <sheetData>
    <row r="1" spans="1:14" ht="33" customHeight="1">
      <c r="A1" s="1299" t="s">
        <v>344</v>
      </c>
      <c r="B1" s="1300"/>
      <c r="C1" s="1300"/>
      <c r="D1" s="1300"/>
      <c r="E1" s="1300"/>
      <c r="F1" s="1300"/>
      <c r="G1" s="1300"/>
      <c r="H1" s="1300"/>
      <c r="I1" s="1300"/>
      <c r="J1" s="1300"/>
      <c r="K1" s="1300"/>
      <c r="L1" s="1301" t="str">
        <f>'3.0 PAL 128'!J7</f>
        <v>type here</v>
      </c>
      <c r="M1" s="1301"/>
      <c r="N1" s="1302"/>
    </row>
    <row r="2" spans="1:14" ht="17.25" customHeight="1">
      <c r="A2" s="261"/>
      <c r="B2" s="243" t="s">
        <v>287</v>
      </c>
      <c r="C2" s="226"/>
      <c r="D2" s="244" t="s">
        <v>321</v>
      </c>
      <c r="E2" s="1303"/>
      <c r="F2" s="1303"/>
      <c r="G2" s="1304"/>
      <c r="H2" s="1269" t="s">
        <v>288</v>
      </c>
      <c r="I2" s="1270"/>
      <c r="J2" s="1270"/>
      <c r="K2" s="1271"/>
      <c r="L2" s="717" t="s">
        <v>289</v>
      </c>
      <c r="M2" s="719" t="s">
        <v>85</v>
      </c>
      <c r="N2" s="718" t="s">
        <v>39</v>
      </c>
    </row>
    <row r="3" spans="1:14">
      <c r="A3" s="262" t="s">
        <v>8</v>
      </c>
      <c r="B3" s="245"/>
      <c r="C3" s="1293"/>
      <c r="D3" s="1294"/>
      <c r="E3" s="1294"/>
      <c r="F3" s="1294"/>
      <c r="G3" s="1295"/>
      <c r="H3" s="1272"/>
      <c r="I3" s="1273"/>
      <c r="J3" s="1273"/>
      <c r="K3" s="1274"/>
      <c r="L3" s="716"/>
      <c r="M3" s="720"/>
      <c r="N3" s="721"/>
    </row>
    <row r="4" spans="1:14">
      <c r="A4" s="1269" t="s">
        <v>9</v>
      </c>
      <c r="B4" s="1270"/>
      <c r="C4" s="1270"/>
      <c r="D4" s="1271"/>
      <c r="E4" s="1269" t="s">
        <v>29</v>
      </c>
      <c r="F4" s="1270"/>
      <c r="G4" s="1271"/>
      <c r="H4" s="1290" t="s">
        <v>290</v>
      </c>
      <c r="I4" s="1291"/>
      <c r="J4" s="1291"/>
      <c r="K4" s="1291"/>
      <c r="L4" s="1291"/>
      <c r="M4" s="1291"/>
      <c r="N4" s="1292"/>
    </row>
    <row r="5" spans="1:14">
      <c r="A5" s="1254" t="str">
        <f>'3.0 PAL 128'!J10</f>
        <v>type here</v>
      </c>
      <c r="B5" s="1255"/>
      <c r="C5" s="1255"/>
      <c r="D5" s="1256"/>
      <c r="E5" s="1257" t="str">
        <f>'3.0 PAL 128'!D9</f>
        <v>type here</v>
      </c>
      <c r="F5" s="1255"/>
      <c r="G5" s="1256"/>
      <c r="H5" s="1296" t="s">
        <v>291</v>
      </c>
      <c r="I5" s="1297"/>
      <c r="J5" s="1297"/>
      <c r="K5" s="1298"/>
      <c r="L5" s="1296" t="s">
        <v>292</v>
      </c>
      <c r="M5" s="1297"/>
      <c r="N5" s="1298"/>
    </row>
    <row r="6" spans="1:14">
      <c r="A6" s="1269" t="s">
        <v>293</v>
      </c>
      <c r="B6" s="1270"/>
      <c r="C6" s="1270"/>
      <c r="D6" s="1270"/>
      <c r="E6" s="1270"/>
      <c r="F6" s="1270"/>
      <c r="G6" s="1271"/>
      <c r="H6" s="1272"/>
      <c r="I6" s="1273"/>
      <c r="J6" s="1273"/>
      <c r="K6" s="1274"/>
      <c r="L6" s="1272"/>
      <c r="M6" s="1273"/>
      <c r="N6" s="1274"/>
    </row>
    <row r="7" spans="1:14">
      <c r="A7" s="1286" t="str">
        <f>'3.0 PAL 128'!J8</f>
        <v>type here</v>
      </c>
      <c r="B7" s="1255"/>
      <c r="C7" s="1255"/>
      <c r="D7" s="1255"/>
      <c r="E7" s="1255"/>
      <c r="F7" s="1255"/>
      <c r="G7" s="1256"/>
      <c r="H7" s="1287" t="s">
        <v>294</v>
      </c>
      <c r="I7" s="1288"/>
      <c r="J7" s="1288"/>
      <c r="K7" s="1289"/>
      <c r="L7" s="1269" t="s">
        <v>295</v>
      </c>
      <c r="M7" s="1270"/>
      <c r="N7" s="1271"/>
    </row>
    <row r="8" spans="1:14">
      <c r="A8" s="1269" t="s">
        <v>699</v>
      </c>
      <c r="B8" s="1270"/>
      <c r="C8" s="1270"/>
      <c r="D8" s="1271"/>
      <c r="E8" s="1270"/>
      <c r="F8" s="1270"/>
      <c r="G8" s="1271"/>
      <c r="H8" s="1272"/>
      <c r="I8" s="1273"/>
      <c r="J8" s="1273"/>
      <c r="K8" s="1274"/>
      <c r="L8" s="1272"/>
      <c r="M8" s="1273"/>
      <c r="N8" s="1274"/>
    </row>
    <row r="9" spans="1:14">
      <c r="A9" s="1272"/>
      <c r="B9" s="1273"/>
      <c r="C9" s="1273"/>
      <c r="D9" s="1274"/>
      <c r="E9" s="1275"/>
      <c r="F9" s="1275"/>
      <c r="G9" s="1276"/>
      <c r="H9" s="227"/>
      <c r="I9" s="227"/>
      <c r="J9" s="227"/>
      <c r="K9" s="227"/>
      <c r="L9" s="227"/>
      <c r="M9" s="227"/>
      <c r="N9" s="228"/>
    </row>
    <row r="10" spans="1:14">
      <c r="A10" s="1277" t="s">
        <v>298</v>
      </c>
      <c r="B10" s="1278"/>
      <c r="C10" s="246" t="s">
        <v>299</v>
      </c>
      <c r="D10" s="247"/>
      <c r="E10" s="247"/>
      <c r="F10" s="247"/>
      <c r="G10" s="247"/>
      <c r="H10" s="246" t="s">
        <v>300</v>
      </c>
      <c r="I10" s="248"/>
      <c r="J10" s="247"/>
      <c r="K10" s="246" t="s">
        <v>301</v>
      </c>
      <c r="L10" s="247"/>
      <c r="M10" s="246" t="s">
        <v>302</v>
      </c>
      <c r="N10" s="249"/>
    </row>
    <row r="11" spans="1:14">
      <c r="A11" s="1279"/>
      <c r="B11" s="1280"/>
      <c r="C11" s="254" t="s">
        <v>303</v>
      </c>
      <c r="D11" s="251"/>
      <c r="E11" s="251"/>
      <c r="F11" s="251"/>
      <c r="G11" s="251"/>
      <c r="H11" s="252"/>
      <c r="I11" s="253"/>
      <c r="J11" s="252"/>
      <c r="K11" s="252" t="s">
        <v>304</v>
      </c>
      <c r="L11" s="251"/>
      <c r="M11" s="251"/>
      <c r="N11" s="250"/>
    </row>
    <row r="12" spans="1:14">
      <c r="A12" s="1264" t="s">
        <v>307</v>
      </c>
      <c r="B12" s="1282" t="s">
        <v>308</v>
      </c>
      <c r="C12" s="1283"/>
      <c r="D12" s="1262" t="s">
        <v>309</v>
      </c>
      <c r="E12" s="1259" t="s">
        <v>305</v>
      </c>
      <c r="F12" s="1261"/>
      <c r="G12" s="1262" t="s">
        <v>312</v>
      </c>
      <c r="H12" s="1262" t="s">
        <v>313</v>
      </c>
      <c r="I12" s="1259" t="s">
        <v>306</v>
      </c>
      <c r="J12" s="1260"/>
      <c r="K12" s="1260"/>
      <c r="L12" s="1260"/>
      <c r="M12" s="1261"/>
      <c r="N12" s="260"/>
    </row>
    <row r="13" spans="1:14" s="229" customFormat="1" ht="60" customHeight="1">
      <c r="A13" s="1265"/>
      <c r="B13" s="1284"/>
      <c r="C13" s="1285"/>
      <c r="D13" s="1263"/>
      <c r="E13" s="256" t="s">
        <v>310</v>
      </c>
      <c r="F13" s="255" t="s">
        <v>311</v>
      </c>
      <c r="G13" s="1263"/>
      <c r="H13" s="1263"/>
      <c r="I13" s="255" t="s">
        <v>314</v>
      </c>
      <c r="J13" s="255" t="s">
        <v>315</v>
      </c>
      <c r="K13" s="257" t="s">
        <v>316</v>
      </c>
      <c r="L13" s="255" t="s">
        <v>317</v>
      </c>
      <c r="M13" s="258" t="s">
        <v>318</v>
      </c>
      <c r="N13" s="259" t="s">
        <v>319</v>
      </c>
    </row>
    <row r="14" spans="1:14" s="229" customFormat="1">
      <c r="A14" s="263">
        <v>1</v>
      </c>
      <c r="B14" s="230" t="s">
        <v>334</v>
      </c>
      <c r="C14" s="231"/>
      <c r="D14" s="232"/>
      <c r="E14" s="232"/>
      <c r="F14" s="232"/>
      <c r="G14" s="232"/>
      <c r="H14" s="233"/>
      <c r="I14" s="234"/>
      <c r="J14" s="234"/>
      <c r="K14" s="234"/>
      <c r="L14" s="234"/>
      <c r="M14" s="235"/>
      <c r="N14" s="236"/>
    </row>
    <row r="15" spans="1:14" s="239" customFormat="1" ht="12">
      <c r="A15" s="264" t="s">
        <v>324</v>
      </c>
      <c r="B15" s="1253"/>
      <c r="C15" s="1281"/>
      <c r="D15" s="237"/>
      <c r="E15" s="237"/>
      <c r="F15" s="237"/>
      <c r="G15" s="237"/>
      <c r="H15" s="238"/>
      <c r="I15" s="237"/>
      <c r="J15" s="539"/>
      <c r="K15" s="237"/>
      <c r="L15" s="539"/>
      <c r="M15" s="539"/>
      <c r="N15" s="237"/>
    </row>
    <row r="16" spans="1:14" s="239" customFormat="1" ht="12">
      <c r="A16" s="264" t="s">
        <v>325</v>
      </c>
      <c r="B16" s="1253"/>
      <c r="C16" s="1253"/>
      <c r="D16" s="539"/>
      <c r="E16" s="237"/>
      <c r="F16" s="237"/>
      <c r="G16" s="237"/>
      <c r="H16" s="238"/>
      <c r="I16" s="237"/>
      <c r="J16" s="539"/>
      <c r="K16" s="237"/>
      <c r="L16" s="539"/>
      <c r="M16" s="539"/>
      <c r="N16" s="237"/>
    </row>
    <row r="17" spans="1:14" s="239" customFormat="1" ht="12">
      <c r="A17" s="264" t="s">
        <v>326</v>
      </c>
      <c r="B17" s="1253"/>
      <c r="C17" s="1253"/>
      <c r="D17" s="237"/>
      <c r="E17" s="237"/>
      <c r="F17" s="237"/>
      <c r="G17" s="237"/>
      <c r="H17" s="238"/>
      <c r="I17" s="237"/>
      <c r="J17" s="539"/>
      <c r="K17" s="237"/>
      <c r="L17" s="539"/>
      <c r="M17" s="539"/>
      <c r="N17" s="237"/>
    </row>
    <row r="18" spans="1:14" s="239" customFormat="1" ht="12">
      <c r="A18" s="264" t="s">
        <v>327</v>
      </c>
      <c r="B18" s="1253"/>
      <c r="C18" s="1253"/>
      <c r="D18" s="237"/>
      <c r="E18" s="237"/>
      <c r="F18" s="237"/>
      <c r="G18" s="237"/>
      <c r="H18" s="238"/>
      <c r="I18" s="237"/>
      <c r="J18" s="539"/>
      <c r="K18" s="237"/>
      <c r="L18" s="539"/>
      <c r="M18" s="539"/>
      <c r="N18" s="237"/>
    </row>
    <row r="19" spans="1:14" s="239" customFormat="1" ht="12">
      <c r="A19" s="264" t="s">
        <v>328</v>
      </c>
      <c r="B19" s="1253"/>
      <c r="C19" s="1253"/>
      <c r="D19" s="237"/>
      <c r="E19" s="237"/>
      <c r="F19" s="237"/>
      <c r="G19" s="237"/>
      <c r="H19" s="238"/>
      <c r="I19" s="237"/>
      <c r="J19" s="539"/>
      <c r="K19" s="237"/>
      <c r="L19" s="539"/>
      <c r="M19" s="539"/>
      <c r="N19" s="237"/>
    </row>
    <row r="20" spans="1:14" s="239" customFormat="1" ht="12">
      <c r="A20" s="264"/>
      <c r="B20" s="1267"/>
      <c r="C20" s="1268"/>
      <c r="D20" s="237"/>
      <c r="E20" s="237"/>
      <c r="F20" s="237"/>
      <c r="G20" s="237"/>
      <c r="H20" s="238"/>
      <c r="I20" s="237"/>
      <c r="J20" s="539"/>
      <c r="K20" s="237"/>
      <c r="L20" s="539"/>
      <c r="M20" s="539"/>
      <c r="N20" s="237"/>
    </row>
    <row r="21" spans="1:14" s="240" customFormat="1" ht="12">
      <c r="A21" s="265"/>
      <c r="B21" s="1266"/>
      <c r="C21" s="1266"/>
      <c r="D21" s="539"/>
      <c r="E21" s="237"/>
      <c r="F21" s="237"/>
      <c r="G21" s="237"/>
      <c r="H21" s="238"/>
      <c r="I21" s="237"/>
      <c r="J21" s="539"/>
      <c r="K21" s="237"/>
      <c r="L21" s="539"/>
      <c r="M21" s="539"/>
      <c r="N21" s="237"/>
    </row>
    <row r="22" spans="1:14" s="240" customFormat="1" ht="12">
      <c r="A22" s="265"/>
      <c r="B22" s="1252"/>
      <c r="C22" s="1252"/>
      <c r="D22" s="539"/>
      <c r="E22" s="237"/>
      <c r="F22" s="237"/>
      <c r="G22" s="237"/>
      <c r="H22" s="238"/>
      <c r="I22" s="237"/>
      <c r="J22" s="539"/>
      <c r="K22" s="237"/>
      <c r="L22" s="539"/>
      <c r="M22" s="539"/>
      <c r="N22" s="237"/>
    </row>
    <row r="23" spans="1:14" s="240" customFormat="1" ht="12">
      <c r="A23" s="265"/>
      <c r="B23" s="1253"/>
      <c r="C23" s="1253"/>
      <c r="D23" s="539"/>
      <c r="E23" s="237"/>
      <c r="F23" s="237"/>
      <c r="G23" s="237"/>
      <c r="H23" s="238"/>
      <c r="I23" s="237"/>
      <c r="J23" s="539"/>
      <c r="K23" s="237"/>
      <c r="L23" s="539"/>
      <c r="M23" s="539"/>
      <c r="N23" s="237"/>
    </row>
    <row r="24" spans="1:14" s="240" customFormat="1" ht="12">
      <c r="A24" s="265"/>
      <c r="B24" s="1252"/>
      <c r="C24" s="1252"/>
      <c r="D24" s="539"/>
      <c r="E24" s="237"/>
      <c r="F24" s="237"/>
      <c r="G24" s="237"/>
      <c r="H24" s="238"/>
      <c r="I24" s="237"/>
      <c r="J24" s="539"/>
      <c r="K24" s="237"/>
      <c r="L24" s="539"/>
      <c r="M24" s="539"/>
      <c r="N24" s="237"/>
    </row>
    <row r="25" spans="1:14" s="240" customFormat="1" ht="12">
      <c r="A25" s="265"/>
      <c r="B25" s="1253"/>
      <c r="C25" s="1253"/>
      <c r="D25" s="539"/>
      <c r="E25" s="237"/>
      <c r="F25" s="237"/>
      <c r="G25" s="237"/>
      <c r="H25" s="241"/>
      <c r="I25" s="237"/>
      <c r="J25" s="237"/>
      <c r="K25" s="237"/>
      <c r="L25" s="539"/>
      <c r="M25" s="539"/>
      <c r="N25" s="237"/>
    </row>
    <row r="26" spans="1:14" s="240" customFormat="1" ht="12">
      <c r="A26" s="265"/>
      <c r="B26" s="1252"/>
      <c r="C26" s="1252"/>
      <c r="D26" s="539"/>
      <c r="E26" s="539"/>
      <c r="F26" s="539"/>
      <c r="G26" s="237"/>
      <c r="H26" s="242"/>
      <c r="I26" s="237"/>
      <c r="J26" s="237"/>
      <c r="K26" s="237"/>
      <c r="L26" s="237"/>
      <c r="M26" s="539"/>
      <c r="N26" s="237"/>
    </row>
    <row r="27" spans="1:14" s="240" customFormat="1" ht="12">
      <c r="A27" s="265"/>
      <c r="B27" s="1258"/>
      <c r="C27" s="1258"/>
      <c r="D27" s="539"/>
      <c r="E27" s="539"/>
      <c r="F27" s="539"/>
      <c r="G27" s="539"/>
      <c r="H27" s="242"/>
      <c r="I27" s="237"/>
      <c r="J27" s="237"/>
      <c r="K27" s="237"/>
      <c r="L27" s="539"/>
      <c r="M27" s="539"/>
      <c r="N27" s="237"/>
    </row>
    <row r="28" spans="1:14" s="240" customFormat="1" ht="12">
      <c r="A28" s="265"/>
      <c r="B28" s="1252"/>
      <c r="C28" s="1252"/>
      <c r="D28" s="539"/>
      <c r="E28" s="539"/>
      <c r="F28" s="539"/>
      <c r="G28" s="237"/>
      <c r="H28" s="242"/>
      <c r="I28" s="237"/>
      <c r="J28" s="237"/>
      <c r="K28" s="237"/>
      <c r="L28" s="237"/>
      <c r="M28" s="539"/>
      <c r="N28" s="237"/>
    </row>
    <row r="29" spans="1:14" s="240" customFormat="1" ht="12">
      <c r="A29" s="265"/>
      <c r="B29" s="1252"/>
      <c r="C29" s="1252"/>
      <c r="D29" s="539"/>
      <c r="E29" s="539"/>
      <c r="F29" s="539"/>
      <c r="G29" s="237"/>
      <c r="H29" s="242"/>
      <c r="I29" s="237"/>
      <c r="J29" s="237"/>
      <c r="K29" s="237"/>
      <c r="L29" s="539"/>
      <c r="M29" s="539"/>
      <c r="N29" s="237"/>
    </row>
    <row r="30" spans="1:14" s="240" customFormat="1" ht="12">
      <c r="A30" s="265"/>
      <c r="B30" s="1251"/>
      <c r="C30" s="1251"/>
      <c r="D30" s="539"/>
      <c r="E30" s="539"/>
      <c r="F30" s="539"/>
      <c r="G30" s="237"/>
      <c r="H30" s="242"/>
      <c r="I30" s="237"/>
      <c r="J30" s="237"/>
      <c r="K30" s="237"/>
      <c r="L30" s="237"/>
      <c r="M30" s="539"/>
      <c r="N30" s="237"/>
    </row>
    <row r="31" spans="1:14" s="240" customFormat="1" ht="12">
      <c r="A31" s="265"/>
      <c r="B31" s="1252"/>
      <c r="C31" s="1252"/>
      <c r="D31" s="539"/>
      <c r="E31" s="539"/>
      <c r="F31" s="539"/>
      <c r="G31" s="237"/>
      <c r="H31" s="242"/>
      <c r="I31" s="237"/>
      <c r="J31" s="237"/>
      <c r="K31" s="237"/>
      <c r="L31" s="539"/>
      <c r="M31" s="539"/>
      <c r="N31" s="237"/>
    </row>
    <row r="32" spans="1:14" s="240" customFormat="1" ht="12">
      <c r="A32" s="265"/>
      <c r="B32" s="1253"/>
      <c r="C32" s="1253"/>
      <c r="D32" s="237"/>
      <c r="E32" s="237"/>
      <c r="F32" s="237"/>
      <c r="G32" s="539"/>
      <c r="H32" s="242"/>
      <c r="I32" s="237"/>
      <c r="J32" s="237"/>
      <c r="K32" s="237"/>
      <c r="L32" s="238"/>
      <c r="M32" s="539"/>
      <c r="N32" s="539"/>
    </row>
    <row r="33" spans="1:14" s="229" customFormat="1">
      <c r="A33" s="263">
        <v>2</v>
      </c>
      <c r="B33" s="230" t="s">
        <v>334</v>
      </c>
      <c r="C33" s="231"/>
      <c r="D33" s="232"/>
      <c r="E33" s="232"/>
      <c r="F33" s="232"/>
      <c r="G33" s="232"/>
      <c r="H33" s="233"/>
      <c r="I33" s="234"/>
      <c r="J33" s="234"/>
      <c r="K33" s="234"/>
      <c r="L33" s="234"/>
      <c r="M33" s="235"/>
      <c r="N33" s="236"/>
    </row>
    <row r="34" spans="1:14" s="240" customFormat="1" ht="12">
      <c r="A34" s="265" t="s">
        <v>329</v>
      </c>
      <c r="B34" s="1252"/>
      <c r="C34" s="1252"/>
      <c r="D34" s="539"/>
      <c r="E34" s="539"/>
      <c r="F34" s="539"/>
      <c r="G34" s="237"/>
      <c r="H34" s="242"/>
      <c r="I34" s="237"/>
      <c r="J34" s="237"/>
      <c r="K34" s="237"/>
      <c r="L34" s="237"/>
      <c r="M34" s="539"/>
      <c r="N34" s="237"/>
    </row>
    <row r="35" spans="1:14" s="240" customFormat="1" ht="12">
      <c r="A35" s="265" t="s">
        <v>330</v>
      </c>
      <c r="B35" s="1252"/>
      <c r="C35" s="1252"/>
      <c r="D35" s="539"/>
      <c r="E35" s="539"/>
      <c r="F35" s="539"/>
      <c r="G35" s="237"/>
      <c r="H35" s="242"/>
      <c r="I35" s="237"/>
      <c r="J35" s="237"/>
      <c r="K35" s="237"/>
      <c r="L35" s="539"/>
      <c r="M35" s="539"/>
      <c r="N35" s="237"/>
    </row>
    <row r="36" spans="1:14" s="240" customFormat="1" ht="12">
      <c r="A36" s="265" t="s">
        <v>331</v>
      </c>
      <c r="B36" s="1252"/>
      <c r="C36" s="1252"/>
      <c r="D36" s="539"/>
      <c r="E36" s="539"/>
      <c r="F36" s="539"/>
      <c r="G36" s="237"/>
      <c r="H36" s="242"/>
      <c r="I36" s="237"/>
      <c r="J36" s="237"/>
      <c r="K36" s="237"/>
      <c r="L36" s="237"/>
      <c r="M36" s="539"/>
      <c r="N36" s="237"/>
    </row>
    <row r="37" spans="1:14" s="240" customFormat="1" ht="12">
      <c r="A37" s="265" t="s">
        <v>332</v>
      </c>
      <c r="B37" s="1258"/>
      <c r="C37" s="1258"/>
      <c r="D37" s="539"/>
      <c r="E37" s="539"/>
      <c r="F37" s="539"/>
      <c r="G37" s="539"/>
      <c r="H37" s="242"/>
      <c r="I37" s="237"/>
      <c r="J37" s="237"/>
      <c r="K37" s="237"/>
      <c r="L37" s="539"/>
      <c r="M37" s="539"/>
      <c r="N37" s="237"/>
    </row>
    <row r="38" spans="1:14" s="240" customFormat="1" ht="12">
      <c r="A38" s="265" t="s">
        <v>333</v>
      </c>
      <c r="B38" s="1252"/>
      <c r="C38" s="1252"/>
      <c r="D38" s="539"/>
      <c r="E38" s="539"/>
      <c r="F38" s="539"/>
      <c r="G38" s="237"/>
      <c r="H38" s="242"/>
      <c r="I38" s="237"/>
      <c r="J38" s="237"/>
      <c r="K38" s="237"/>
      <c r="L38" s="237"/>
      <c r="M38" s="539"/>
      <c r="N38" s="237"/>
    </row>
    <row r="39" spans="1:14" s="240" customFormat="1" ht="12">
      <c r="A39" s="265"/>
      <c r="B39" s="1252"/>
      <c r="C39" s="1252"/>
      <c r="D39" s="539"/>
      <c r="E39" s="539"/>
      <c r="F39" s="539"/>
      <c r="G39" s="237"/>
      <c r="H39" s="242"/>
      <c r="I39" s="237"/>
      <c r="J39" s="237"/>
      <c r="K39" s="237"/>
      <c r="L39" s="539"/>
      <c r="M39" s="539"/>
      <c r="N39" s="237"/>
    </row>
    <row r="40" spans="1:14" s="240" customFormat="1" ht="12">
      <c r="A40" s="265"/>
      <c r="B40" s="1251"/>
      <c r="C40" s="1251"/>
      <c r="D40" s="539"/>
      <c r="E40" s="539"/>
      <c r="F40" s="539"/>
      <c r="G40" s="237"/>
      <c r="H40" s="242"/>
      <c r="I40" s="237"/>
      <c r="J40" s="237"/>
      <c r="K40" s="237"/>
      <c r="L40" s="237"/>
      <c r="M40" s="539"/>
      <c r="N40" s="237"/>
    </row>
    <row r="41" spans="1:14" s="240" customFormat="1" ht="12">
      <c r="A41" s="265"/>
      <c r="B41" s="1252"/>
      <c r="C41" s="1252"/>
      <c r="D41" s="539"/>
      <c r="E41" s="539"/>
      <c r="F41" s="539"/>
      <c r="G41" s="237"/>
      <c r="H41" s="242"/>
      <c r="I41" s="237"/>
      <c r="J41" s="237"/>
      <c r="K41" s="237"/>
      <c r="L41" s="539"/>
      <c r="M41" s="539"/>
      <c r="N41" s="237"/>
    </row>
    <row r="42" spans="1:14" s="240" customFormat="1" ht="12">
      <c r="A42" s="265"/>
      <c r="B42" s="1253"/>
      <c r="C42" s="1253"/>
      <c r="D42" s="237"/>
      <c r="E42" s="237"/>
      <c r="F42" s="237"/>
      <c r="G42" s="539"/>
      <c r="H42" s="242"/>
      <c r="I42" s="237"/>
      <c r="J42" s="237"/>
      <c r="K42" s="237"/>
      <c r="L42" s="238"/>
      <c r="M42" s="539"/>
      <c r="N42" s="539"/>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A1:K1"/>
    <mergeCell ref="L1:N1"/>
    <mergeCell ref="E2:G2"/>
    <mergeCell ref="H2:K2"/>
    <mergeCell ref="H3:K3"/>
    <mergeCell ref="H4:N4"/>
    <mergeCell ref="C3:G3"/>
    <mergeCell ref="E4:G4"/>
    <mergeCell ref="A4:D4"/>
    <mergeCell ref="H5:K5"/>
    <mergeCell ref="L5:N5"/>
    <mergeCell ref="A6:G6"/>
    <mergeCell ref="H6:K6"/>
    <mergeCell ref="L6:N6"/>
    <mergeCell ref="A7:G7"/>
    <mergeCell ref="H7:K7"/>
    <mergeCell ref="L7:N7"/>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I12:M12"/>
    <mergeCell ref="H12:H13"/>
    <mergeCell ref="A12:A13"/>
    <mergeCell ref="B32:C32"/>
    <mergeCell ref="B21:C21"/>
    <mergeCell ref="B22:C22"/>
    <mergeCell ref="B23:C23"/>
    <mergeCell ref="B24:C24"/>
    <mergeCell ref="B25:C25"/>
    <mergeCell ref="B26:C26"/>
    <mergeCell ref="B20:C2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1" r:id="rId4" name="CheckBox1">
          <controlPr defaultSize="0" r:id="rId5">
            <anchor moveWithCells="1">
              <from>
                <xdr:col>0</xdr:col>
                <xdr:colOff>238125</xdr:colOff>
                <xdr:row>1</xdr:row>
                <xdr:rowOff>28575</xdr:rowOff>
              </from>
              <to>
                <xdr:col>0</xdr:col>
                <xdr:colOff>381000</xdr:colOff>
                <xdr:row>2</xdr:row>
                <xdr:rowOff>0</xdr:rowOff>
              </to>
            </anchor>
          </controlPr>
        </control>
      </mc:Choice>
      <mc:Fallback>
        <control shapeId="20491" r:id="rId4" name="CheckBox1"/>
      </mc:Fallback>
    </mc:AlternateContent>
    <mc:AlternateContent xmlns:mc="http://schemas.openxmlformats.org/markup-compatibility/2006">
      <mc:Choice Requires="x14">
        <control shapeId="20492" r:id="rId6" name="CheckBox2">
          <controlPr defaultSize="0" r:id="rId5">
            <anchor moveWithCells="1">
              <from>
                <xdr:col>3</xdr:col>
                <xdr:colOff>333375</xdr:colOff>
                <xdr:row>1</xdr:row>
                <xdr:rowOff>28575</xdr:rowOff>
              </from>
              <to>
                <xdr:col>3</xdr:col>
                <xdr:colOff>476250</xdr:colOff>
                <xdr:row>2</xdr:row>
                <xdr:rowOff>0</xdr:rowOff>
              </to>
            </anchor>
          </controlPr>
        </control>
      </mc:Choice>
      <mc:Fallback>
        <control shapeId="20492" r:id="rId6" name="CheckBox2"/>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F49"/>
  <sheetViews>
    <sheetView workbookViewId="0">
      <selection activeCell="A4" sqref="A4:F4"/>
    </sheetView>
  </sheetViews>
  <sheetFormatPr defaultRowHeight="15"/>
  <cols>
    <col min="1" max="1" width="9.140625" style="100"/>
    <col min="2" max="2" width="37.42578125" style="100" customWidth="1"/>
    <col min="3" max="3" width="33.140625" style="100" customWidth="1"/>
    <col min="4" max="4" width="15.85546875" customWidth="1"/>
    <col min="5" max="5" width="4.85546875" customWidth="1"/>
    <col min="6" max="6" width="5" customWidth="1"/>
  </cols>
  <sheetData>
    <row r="1" spans="1:6" s="588" customFormat="1">
      <c r="C1" s="271"/>
      <c r="D1" s="272"/>
      <c r="E1" s="1305"/>
      <c r="F1" s="1305"/>
    </row>
    <row r="2" spans="1:6" s="588" customFormat="1">
      <c r="C2" s="272" t="s">
        <v>796</v>
      </c>
      <c r="D2" s="583">
        <f>'20.0 Control Plan'!L3</f>
        <v>0</v>
      </c>
      <c r="E2" s="272" t="s">
        <v>797</v>
      </c>
      <c r="F2" s="589">
        <f>'20.0 Control Plan'!M3</f>
        <v>0</v>
      </c>
    </row>
    <row r="3" spans="1:6" s="588" customFormat="1"/>
    <row r="4" spans="1:6" ht="18.75">
      <c r="A4" s="1306" t="s">
        <v>798</v>
      </c>
      <c r="B4" s="1306"/>
      <c r="C4" s="1306"/>
      <c r="D4" s="1306"/>
      <c r="E4" s="1306"/>
      <c r="F4" s="1306"/>
    </row>
    <row r="6" spans="1:6" s="591" customFormat="1" ht="15.75" thickBot="1">
      <c r="A6" s="590" t="s">
        <v>256</v>
      </c>
      <c r="B6" s="1307" t="s">
        <v>210</v>
      </c>
      <c r="C6" s="1308"/>
      <c r="D6" s="1309"/>
      <c r="E6" s="1310" t="s">
        <v>120</v>
      </c>
      <c r="F6" s="1310"/>
    </row>
    <row r="7" spans="1:6" s="593" customFormat="1">
      <c r="A7" s="592"/>
      <c r="B7" s="1311"/>
      <c r="C7" s="1312"/>
      <c r="D7" s="1313"/>
      <c r="E7" s="1314"/>
      <c r="F7" s="1315"/>
    </row>
    <row r="8" spans="1:6" s="593" customFormat="1">
      <c r="A8" s="487"/>
      <c r="B8" s="1223"/>
      <c r="C8" s="1316"/>
      <c r="D8" s="1317"/>
      <c r="E8" s="1318"/>
      <c r="F8" s="1319"/>
    </row>
    <row r="9" spans="1:6" s="593" customFormat="1">
      <c r="A9" s="487"/>
      <c r="B9" s="1223"/>
      <c r="C9" s="1316"/>
      <c r="D9" s="1317"/>
      <c r="E9" s="1318"/>
      <c r="F9" s="1319"/>
    </row>
    <row r="10" spans="1:6" s="593" customFormat="1">
      <c r="A10" s="487"/>
      <c r="B10" s="1223"/>
      <c r="C10" s="1316"/>
      <c r="D10" s="1317"/>
      <c r="E10" s="1318"/>
      <c r="F10" s="1319"/>
    </row>
    <row r="11" spans="1:6" s="593" customFormat="1">
      <c r="A11" s="487"/>
      <c r="B11" s="1223"/>
      <c r="C11" s="1316"/>
      <c r="D11" s="1317"/>
      <c r="E11" s="1318"/>
      <c r="F11" s="1319"/>
    </row>
    <row r="12" spans="1:6" s="593" customFormat="1">
      <c r="A12" s="487"/>
      <c r="B12" s="1223"/>
      <c r="C12" s="1316"/>
      <c r="D12" s="1317"/>
      <c r="E12" s="1318"/>
      <c r="F12" s="1319"/>
    </row>
    <row r="13" spans="1:6" s="100" customFormat="1">
      <c r="A13" s="487"/>
      <c r="B13" s="1223"/>
      <c r="C13" s="1316"/>
      <c r="D13" s="1317"/>
      <c r="E13" s="1318"/>
      <c r="F13" s="1319"/>
    </row>
    <row r="14" spans="1:6" s="480" customFormat="1">
      <c r="A14" s="487"/>
      <c r="B14" s="1223"/>
      <c r="C14" s="1316"/>
      <c r="D14" s="1317"/>
      <c r="E14" s="1318"/>
      <c r="F14" s="1319"/>
    </row>
    <row r="15" spans="1:6" s="594" customFormat="1">
      <c r="A15" s="487"/>
      <c r="B15" s="1223"/>
      <c r="C15" s="1316"/>
      <c r="D15" s="1317"/>
      <c r="E15" s="1318"/>
      <c r="F15" s="1319"/>
    </row>
    <row r="16" spans="1:6" s="480" customFormat="1">
      <c r="A16" s="487"/>
      <c r="B16" s="1223"/>
      <c r="C16" s="1316"/>
      <c r="D16" s="1317"/>
      <c r="E16" s="1318"/>
      <c r="F16" s="1319"/>
    </row>
    <row r="17" spans="1:6" s="100" customFormat="1">
      <c r="A17" s="595"/>
      <c r="B17" s="1223"/>
      <c r="C17" s="1316"/>
      <c r="D17" s="1317"/>
      <c r="E17" s="1318"/>
      <c r="F17" s="1319"/>
    </row>
    <row r="18" spans="1:6" s="100" customFormat="1">
      <c r="A18" s="595"/>
      <c r="B18" s="1223"/>
      <c r="C18" s="1316"/>
      <c r="D18" s="1317"/>
      <c r="E18" s="1318"/>
      <c r="F18" s="1319"/>
    </row>
    <row r="19" spans="1:6" s="100" customFormat="1">
      <c r="A19" s="476"/>
      <c r="B19" s="1223"/>
      <c r="C19" s="1316"/>
      <c r="D19" s="1317"/>
      <c r="E19" s="1318"/>
      <c r="F19" s="1319"/>
    </row>
    <row r="20" spans="1:6" s="100" customFormat="1">
      <c r="A20" s="476"/>
      <c r="B20" s="1223"/>
      <c r="C20" s="1316"/>
      <c r="D20" s="1317"/>
      <c r="E20" s="1318"/>
      <c r="F20" s="1319"/>
    </row>
    <row r="21" spans="1:6" s="593" customFormat="1">
      <c r="A21" s="595"/>
      <c r="B21" s="1223"/>
      <c r="C21" s="1316"/>
      <c r="D21" s="1317"/>
      <c r="E21" s="1319"/>
      <c r="F21" s="1319"/>
    </row>
    <row r="22" spans="1:6" s="100" customFormat="1">
      <c r="A22" s="595"/>
      <c r="B22" s="1223"/>
      <c r="C22" s="1316"/>
      <c r="D22" s="1317"/>
      <c r="E22" s="1319"/>
      <c r="F22" s="1319"/>
    </row>
    <row r="23" spans="1:6" s="594" customFormat="1">
      <c r="A23" s="477"/>
      <c r="B23" s="1223"/>
      <c r="C23" s="1316"/>
      <c r="D23" s="1317"/>
      <c r="E23" s="1319"/>
      <c r="F23" s="1319"/>
    </row>
    <row r="24" spans="1:6" s="594" customFormat="1">
      <c r="A24" s="477"/>
      <c r="B24" s="1223"/>
      <c r="C24" s="1316"/>
      <c r="D24" s="1317"/>
      <c r="E24" s="1319"/>
      <c r="F24" s="1319"/>
    </row>
    <row r="25" spans="1:6" s="593" customFormat="1">
      <c r="A25" s="477"/>
      <c r="B25" s="1223"/>
      <c r="C25" s="1316"/>
      <c r="D25" s="1317"/>
      <c r="E25" s="1319"/>
      <c r="F25" s="1319"/>
    </row>
    <row r="26" spans="1:6" s="593" customFormat="1">
      <c r="A26" s="477"/>
      <c r="B26" s="1223"/>
      <c r="C26" s="1316"/>
      <c r="D26" s="1317"/>
      <c r="E26" s="1319"/>
      <c r="F26" s="1319"/>
    </row>
    <row r="27" spans="1:6" s="593" customFormat="1">
      <c r="A27" s="477"/>
      <c r="B27" s="1223"/>
      <c r="C27" s="1316"/>
      <c r="D27" s="1317"/>
      <c r="E27" s="1319"/>
      <c r="F27" s="1319"/>
    </row>
    <row r="28" spans="1:6">
      <c r="A28" s="595"/>
      <c r="B28" s="1223"/>
      <c r="C28" s="1316"/>
      <c r="D28" s="1317"/>
      <c r="E28" s="1319"/>
      <c r="F28" s="1319"/>
    </row>
    <row r="29" spans="1:6">
      <c r="A29" s="595"/>
      <c r="B29" s="1223"/>
      <c r="C29" s="1316"/>
      <c r="D29" s="1317"/>
      <c r="E29" s="1319"/>
      <c r="F29" s="1319"/>
    </row>
    <row r="30" spans="1:6">
      <c r="A30" s="595"/>
      <c r="B30" s="1223"/>
      <c r="C30" s="1316"/>
      <c r="D30" s="1317"/>
      <c r="E30" s="1319"/>
      <c r="F30" s="1319"/>
    </row>
    <row r="31" spans="1:6">
      <c r="A31" s="595"/>
      <c r="B31" s="1223"/>
      <c r="C31" s="1316"/>
      <c r="D31" s="1317"/>
      <c r="E31" s="1319"/>
      <c r="F31" s="1319"/>
    </row>
    <row r="32" spans="1:6" s="591" customFormat="1">
      <c r="A32" s="595"/>
      <c r="B32" s="1223"/>
      <c r="C32" s="1316"/>
      <c r="D32" s="1317"/>
      <c r="E32" s="1319"/>
      <c r="F32" s="1319"/>
    </row>
    <row r="33" spans="1:6">
      <c r="A33" s="595"/>
      <c r="B33" s="1223"/>
      <c r="C33" s="1316"/>
      <c r="D33" s="1317"/>
      <c r="E33" s="1319"/>
      <c r="F33" s="1319"/>
    </row>
    <row r="34" spans="1:6">
      <c r="A34" s="595"/>
      <c r="B34" s="1223"/>
      <c r="C34" s="1316"/>
      <c r="D34" s="1317"/>
      <c r="E34" s="1319"/>
      <c r="F34" s="1319"/>
    </row>
    <row r="35" spans="1:6">
      <c r="A35" s="595"/>
      <c r="B35" s="1223"/>
      <c r="C35" s="1316"/>
      <c r="D35" s="1317"/>
      <c r="E35" s="1319"/>
      <c r="F35" s="1319"/>
    </row>
    <row r="36" spans="1:6">
      <c r="A36" s="595"/>
      <c r="B36" s="1223"/>
      <c r="C36" s="1316"/>
      <c r="D36" s="1317"/>
      <c r="E36" s="1319"/>
      <c r="F36" s="1319"/>
    </row>
    <row r="37" spans="1:6">
      <c r="A37" s="595"/>
      <c r="B37" s="1223"/>
      <c r="C37" s="1316"/>
      <c r="D37" s="1317"/>
      <c r="E37" s="1319"/>
      <c r="F37" s="1319"/>
    </row>
    <row r="38" spans="1:6">
      <c r="A38" s="595"/>
      <c r="B38" s="1223"/>
      <c r="C38" s="1316"/>
      <c r="D38" s="1317"/>
      <c r="E38" s="1319"/>
      <c r="F38" s="1319"/>
    </row>
    <row r="39" spans="1:6">
      <c r="A39" s="595"/>
      <c r="B39" s="1223"/>
      <c r="C39" s="1316"/>
      <c r="D39" s="1317"/>
      <c r="E39" s="1319"/>
      <c r="F39" s="1319"/>
    </row>
    <row r="40" spans="1:6">
      <c r="A40" s="595"/>
      <c r="B40" s="1223"/>
      <c r="C40" s="1316"/>
      <c r="D40" s="1317"/>
      <c r="E40" s="1319"/>
      <c r="F40" s="1319"/>
    </row>
    <row r="41" spans="1:6">
      <c r="A41" s="595"/>
      <c r="B41" s="1223"/>
      <c r="C41" s="1316"/>
      <c r="D41" s="1317"/>
      <c r="E41" s="1319"/>
      <c r="F41" s="1319"/>
    </row>
    <row r="42" spans="1:6">
      <c r="A42" s="595"/>
      <c r="B42" s="1223"/>
      <c r="C42" s="1316"/>
      <c r="D42" s="1317"/>
      <c r="E42" s="1319"/>
      <c r="F42" s="1319"/>
    </row>
    <row r="43" spans="1:6">
      <c r="A43" s="595"/>
      <c r="B43" s="1223"/>
      <c r="C43" s="1316"/>
      <c r="D43" s="1317"/>
      <c r="E43" s="1319"/>
      <c r="F43" s="1319"/>
    </row>
    <row r="44" spans="1:6">
      <c r="A44" s="595"/>
      <c r="B44" s="1223"/>
      <c r="C44" s="1316"/>
      <c r="D44" s="1317"/>
      <c r="E44" s="1319"/>
      <c r="F44" s="1319"/>
    </row>
    <row r="45" spans="1:6">
      <c r="A45" s="595"/>
      <c r="B45" s="1223"/>
      <c r="C45" s="1316"/>
      <c r="D45" s="1317"/>
      <c r="E45" s="1319"/>
      <c r="F45" s="1319"/>
    </row>
    <row r="46" spans="1:6">
      <c r="A46" s="595"/>
      <c r="B46" s="1223"/>
      <c r="C46" s="1316"/>
      <c r="D46" s="1317"/>
      <c r="E46" s="1319"/>
      <c r="F46" s="1319"/>
    </row>
    <row r="47" spans="1:6">
      <c r="A47" s="595"/>
      <c r="B47" s="1223"/>
      <c r="C47" s="1316"/>
      <c r="D47" s="1317"/>
      <c r="E47" s="1319"/>
      <c r="F47" s="1319"/>
    </row>
    <row r="48" spans="1:6">
      <c r="A48" s="595"/>
      <c r="B48" s="1223"/>
      <c r="C48" s="1316"/>
      <c r="D48" s="1317"/>
      <c r="E48" s="1319"/>
      <c r="F48" s="1319"/>
    </row>
    <row r="49" spans="1:6">
      <c r="A49" s="595"/>
      <c r="B49" s="1223"/>
      <c r="C49" s="1316"/>
      <c r="D49" s="1317"/>
      <c r="E49" s="1319"/>
      <c r="F49" s="1319"/>
    </row>
  </sheetData>
  <mergeCells count="9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D11"/>
    <mergeCell ref="E11:F11"/>
    <mergeCell ref="B12:D12"/>
    <mergeCell ref="E12:F12"/>
    <mergeCell ref="B13:D13"/>
    <mergeCell ref="E13:F13"/>
    <mergeCell ref="B8:D8"/>
    <mergeCell ref="E8:F8"/>
    <mergeCell ref="B9:D9"/>
    <mergeCell ref="E9:F9"/>
    <mergeCell ref="B10:D10"/>
    <mergeCell ref="E10:F10"/>
    <mergeCell ref="E1:F1"/>
    <mergeCell ref="A4:F4"/>
    <mergeCell ref="B6:D6"/>
    <mergeCell ref="E6:F6"/>
    <mergeCell ref="B7:D7"/>
    <mergeCell ref="E7:F7"/>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40625" defaultRowHeight="15"/>
  <cols>
    <col min="1" max="1" width="8.5703125" style="352" customWidth="1"/>
    <col min="2" max="2" width="16.140625" style="137" customWidth="1"/>
    <col min="3" max="3" width="8.42578125" style="137" customWidth="1"/>
    <col min="4" max="4" width="18.5703125" style="137" customWidth="1"/>
    <col min="5" max="6" width="25.5703125" style="137" customWidth="1"/>
    <col min="7" max="7" width="7.42578125" style="137" customWidth="1"/>
    <col min="8" max="8" width="19.85546875" style="137" customWidth="1"/>
    <col min="9" max="9" width="7.42578125" style="139" customWidth="1"/>
    <col min="10" max="11" width="25.5703125" style="137" customWidth="1"/>
    <col min="12" max="12" width="3.5703125" style="137" customWidth="1"/>
    <col min="13" max="13" width="4.42578125" style="137" customWidth="1"/>
    <col min="14" max="14" width="3.5703125" style="137" customWidth="1"/>
    <col min="15" max="15" width="25.5703125" style="137" customWidth="1"/>
    <col min="16" max="16" width="12.5703125" style="137" customWidth="1"/>
    <col min="17" max="17" width="25.5703125" style="137" customWidth="1"/>
    <col min="18" max="20" width="3.42578125" style="137" bestFit="1" customWidth="1"/>
    <col min="21" max="21" width="4.42578125" style="137" customWidth="1"/>
    <col min="22" max="16384" width="9.140625" style="137"/>
  </cols>
  <sheetData>
    <row r="1" spans="1:23" ht="33" customHeight="1">
      <c r="A1" s="1299" t="s">
        <v>438</v>
      </c>
      <c r="B1" s="1300"/>
      <c r="C1" s="1300"/>
      <c r="D1" s="1300"/>
      <c r="E1" s="1300"/>
      <c r="F1" s="1300"/>
      <c r="G1" s="1300"/>
      <c r="H1" s="1300"/>
      <c r="I1" s="1300"/>
      <c r="J1" s="1300"/>
      <c r="K1" s="1300"/>
      <c r="L1" s="1300"/>
      <c r="M1" s="1300"/>
      <c r="N1" s="356"/>
      <c r="O1" s="356"/>
      <c r="P1" s="1320" t="str">
        <f>'3.0 PAL 128'!J7</f>
        <v>type here</v>
      </c>
      <c r="Q1" s="1320"/>
      <c r="R1" s="1320"/>
      <c r="S1" s="1320"/>
      <c r="T1" s="1320"/>
      <c r="U1" s="1321"/>
    </row>
    <row r="2" spans="1:23" ht="17.25" customHeight="1">
      <c r="A2" s="317"/>
      <c r="B2" s="1379" t="s">
        <v>311</v>
      </c>
      <c r="C2" s="1379"/>
      <c r="D2" s="1379"/>
      <c r="E2" s="355" t="s">
        <v>321</v>
      </c>
      <c r="F2" s="1371"/>
      <c r="G2" s="1371"/>
      <c r="H2" s="1372"/>
      <c r="I2" s="1373" t="s">
        <v>288</v>
      </c>
      <c r="J2" s="1374"/>
      <c r="K2" s="1374"/>
      <c r="L2" s="1375"/>
      <c r="M2" s="318" t="s">
        <v>289</v>
      </c>
      <c r="N2" s="367"/>
      <c r="O2" s="367"/>
      <c r="P2" s="319" t="s">
        <v>85</v>
      </c>
      <c r="Q2" s="1347" t="s">
        <v>39</v>
      </c>
      <c r="R2" s="1348"/>
      <c r="S2" s="1348"/>
      <c r="T2" s="1348"/>
      <c r="U2" s="1349"/>
    </row>
    <row r="3" spans="1:23">
      <c r="A3" s="357" t="s">
        <v>323</v>
      </c>
      <c r="B3" s="320"/>
      <c r="C3" s="1376" t="str">
        <f>'3.0 PAL 128'!G9</f>
        <v>type here</v>
      </c>
      <c r="D3" s="1376"/>
      <c r="E3" s="1377"/>
      <c r="F3" s="1377"/>
      <c r="G3" s="1377"/>
      <c r="H3" s="1378"/>
      <c r="I3" s="1343"/>
      <c r="J3" s="1344"/>
      <c r="K3" s="1344"/>
      <c r="L3" s="1345"/>
      <c r="M3" s="1353"/>
      <c r="N3" s="1354"/>
      <c r="O3" s="1355"/>
      <c r="P3" s="321"/>
      <c r="Q3" s="1350"/>
      <c r="R3" s="1351"/>
      <c r="S3" s="1351"/>
      <c r="T3" s="1351"/>
      <c r="U3" s="1352"/>
      <c r="W3" s="353"/>
    </row>
    <row r="4" spans="1:23">
      <c r="A4" s="1356" t="s">
        <v>9</v>
      </c>
      <c r="B4" s="1357"/>
      <c r="C4" s="1357"/>
      <c r="D4" s="1357"/>
      <c r="E4" s="1358"/>
      <c r="F4" s="1356" t="s">
        <v>29</v>
      </c>
      <c r="G4" s="1357"/>
      <c r="H4" s="1358"/>
      <c r="I4" s="1325" t="s">
        <v>290</v>
      </c>
      <c r="J4" s="1326"/>
      <c r="K4" s="1326"/>
      <c r="L4" s="1326"/>
      <c r="M4" s="1326"/>
      <c r="N4" s="1326"/>
      <c r="O4" s="1326"/>
      <c r="P4" s="1326"/>
      <c r="Q4" s="1326"/>
      <c r="R4" s="1326"/>
      <c r="S4" s="1326"/>
      <c r="T4" s="1326"/>
      <c r="U4" s="1327"/>
    </row>
    <row r="5" spans="1:23">
      <c r="A5" s="1367" t="str">
        <f>'3.0 PAL 128'!J10</f>
        <v>type here</v>
      </c>
      <c r="B5" s="1341"/>
      <c r="C5" s="1341"/>
      <c r="D5" s="1341"/>
      <c r="E5" s="1342"/>
      <c r="F5" s="1334" t="str">
        <f>'3.0 PAL 128'!D9</f>
        <v>type here</v>
      </c>
      <c r="G5" s="1341"/>
      <c r="H5" s="1342"/>
      <c r="I5" s="1368" t="s">
        <v>291</v>
      </c>
      <c r="J5" s="1369"/>
      <c r="K5" s="1369"/>
      <c r="L5" s="1370"/>
      <c r="M5" s="1356" t="s">
        <v>292</v>
      </c>
      <c r="N5" s="1357"/>
      <c r="O5" s="1357"/>
      <c r="P5" s="1358"/>
      <c r="Q5" s="1359" t="s">
        <v>75</v>
      </c>
      <c r="R5" s="1360"/>
      <c r="S5" s="1360"/>
      <c r="T5" s="1360"/>
      <c r="U5" s="1361"/>
      <c r="W5" s="353"/>
    </row>
    <row r="6" spans="1:23">
      <c r="A6" s="1356" t="s">
        <v>293</v>
      </c>
      <c r="B6" s="1357"/>
      <c r="C6" s="1357"/>
      <c r="D6" s="1357"/>
      <c r="E6" s="1357"/>
      <c r="F6" s="1357"/>
      <c r="G6" s="1357"/>
      <c r="H6" s="1358"/>
      <c r="I6" s="1343"/>
      <c r="J6" s="1344"/>
      <c r="K6" s="1344"/>
      <c r="L6" s="1345"/>
      <c r="M6" s="1328"/>
      <c r="N6" s="1329"/>
      <c r="O6" s="1329"/>
      <c r="P6" s="1330"/>
      <c r="Q6" s="1322"/>
      <c r="R6" s="1323"/>
      <c r="S6" s="1323"/>
      <c r="T6" s="1323"/>
      <c r="U6" s="1324"/>
    </row>
    <row r="7" spans="1:23">
      <c r="A7" s="1340" t="str">
        <f>'3.0 PAL 128'!J8</f>
        <v>type here</v>
      </c>
      <c r="B7" s="1341"/>
      <c r="C7" s="1341"/>
      <c r="D7" s="1341"/>
      <c r="E7" s="1341"/>
      <c r="F7" s="1341"/>
      <c r="G7" s="1341"/>
      <c r="H7" s="1342"/>
      <c r="I7" s="1364" t="s">
        <v>294</v>
      </c>
      <c r="J7" s="1365"/>
      <c r="K7" s="1365"/>
      <c r="L7" s="1366"/>
      <c r="M7" s="1356" t="s">
        <v>295</v>
      </c>
      <c r="N7" s="1357"/>
      <c r="O7" s="1357"/>
      <c r="P7" s="1358"/>
      <c r="Q7" s="1359" t="s">
        <v>75</v>
      </c>
      <c r="R7" s="1360"/>
      <c r="S7" s="1360"/>
      <c r="T7" s="1360"/>
      <c r="U7" s="1361"/>
    </row>
    <row r="8" spans="1:23">
      <c r="A8" s="1356" t="s">
        <v>296</v>
      </c>
      <c r="B8" s="1357"/>
      <c r="C8" s="1357"/>
      <c r="D8" s="1357"/>
      <c r="E8" s="1358"/>
      <c r="F8" s="1357" t="s">
        <v>297</v>
      </c>
      <c r="G8" s="1357"/>
      <c r="H8" s="1358"/>
      <c r="I8" s="1343"/>
      <c r="J8" s="1344"/>
      <c r="K8" s="1344"/>
      <c r="L8" s="1345"/>
      <c r="M8" s="1328"/>
      <c r="N8" s="1329"/>
      <c r="O8" s="1329"/>
      <c r="P8" s="1330"/>
      <c r="Q8" s="1322"/>
      <c r="R8" s="1323"/>
      <c r="S8" s="1323"/>
      <c r="T8" s="1323"/>
      <c r="U8" s="1324"/>
    </row>
    <row r="9" spans="1:23">
      <c r="A9" s="1343"/>
      <c r="B9" s="1344"/>
      <c r="C9" s="1344"/>
      <c r="D9" s="1344"/>
      <c r="E9" s="1345"/>
      <c r="F9" s="1334">
        <f>'20.0 Control Plan'!E9:G9</f>
        <v>0</v>
      </c>
      <c r="G9" s="1334"/>
      <c r="H9" s="1335"/>
      <c r="I9" s="322"/>
      <c r="J9" s="323"/>
      <c r="K9" s="323"/>
      <c r="L9" s="323"/>
      <c r="M9" s="323"/>
      <c r="N9" s="323"/>
      <c r="O9" s="323"/>
      <c r="P9" s="323"/>
      <c r="Q9" s="323"/>
      <c r="R9" s="323"/>
      <c r="S9" s="323"/>
      <c r="T9" s="323"/>
      <c r="U9" s="324"/>
    </row>
    <row r="10" spans="1:23">
      <c r="A10" s="1336" t="s">
        <v>298</v>
      </c>
      <c r="B10" s="1337"/>
      <c r="C10" s="325" t="s">
        <v>299</v>
      </c>
      <c r="D10" s="325"/>
      <c r="E10" s="326"/>
      <c r="F10" s="326"/>
      <c r="G10" s="326"/>
      <c r="H10" s="325" t="s">
        <v>300</v>
      </c>
      <c r="I10" s="325"/>
      <c r="J10" s="327"/>
      <c r="K10" s="325" t="s">
        <v>301</v>
      </c>
      <c r="L10" s="325"/>
      <c r="M10" s="326"/>
      <c r="N10" s="170"/>
      <c r="O10" s="170"/>
      <c r="P10" s="325" t="s">
        <v>302</v>
      </c>
      <c r="Q10" s="326"/>
      <c r="R10" s="170"/>
      <c r="S10" s="170"/>
      <c r="T10" s="170"/>
      <c r="U10" s="328"/>
    </row>
    <row r="11" spans="1:23">
      <c r="A11" s="1338"/>
      <c r="B11" s="1339"/>
      <c r="C11" s="329" t="s">
        <v>303</v>
      </c>
      <c r="D11" s="329"/>
      <c r="E11" s="330"/>
      <c r="F11" s="330"/>
      <c r="G11" s="330"/>
      <c r="H11" s="331"/>
      <c r="I11" s="331"/>
      <c r="J11" s="332"/>
      <c r="K11" s="331" t="s">
        <v>304</v>
      </c>
      <c r="L11" s="331"/>
      <c r="M11" s="330"/>
      <c r="N11" s="330"/>
      <c r="O11" s="330"/>
      <c r="P11" s="170"/>
      <c r="Q11" s="170"/>
      <c r="R11" s="170"/>
      <c r="S11" s="170"/>
      <c r="T11" s="170"/>
      <c r="U11" s="333"/>
    </row>
    <row r="12" spans="1:23" s="139" customFormat="1" ht="60" customHeight="1">
      <c r="A12" s="402" t="s">
        <v>307</v>
      </c>
      <c r="B12" s="403" t="s">
        <v>439</v>
      </c>
      <c r="C12" s="404"/>
      <c r="D12" s="405" t="s">
        <v>501</v>
      </c>
      <c r="E12" s="257" t="s">
        <v>441</v>
      </c>
      <c r="F12" s="406" t="s">
        <v>442</v>
      </c>
      <c r="G12" s="407" t="s">
        <v>443</v>
      </c>
      <c r="H12" s="406" t="s">
        <v>444</v>
      </c>
      <c r="I12" s="407" t="s">
        <v>445</v>
      </c>
      <c r="J12" s="406" t="s">
        <v>446</v>
      </c>
      <c r="K12" s="406" t="s">
        <v>447</v>
      </c>
      <c r="L12" s="408" t="s">
        <v>448</v>
      </c>
      <c r="M12" s="409" t="s">
        <v>449</v>
      </c>
      <c r="N12" s="410" t="s">
        <v>450</v>
      </c>
      <c r="O12" s="406" t="s">
        <v>451</v>
      </c>
      <c r="P12" s="406" t="s">
        <v>499</v>
      </c>
      <c r="Q12" s="411" t="s">
        <v>500</v>
      </c>
      <c r="R12" s="410" t="s">
        <v>440</v>
      </c>
      <c r="S12" s="408" t="s">
        <v>452</v>
      </c>
      <c r="T12" s="408" t="s">
        <v>448</v>
      </c>
      <c r="U12" s="408" t="s">
        <v>449</v>
      </c>
    </row>
    <row r="13" spans="1:23" s="139" customFormat="1">
      <c r="A13" s="334"/>
      <c r="B13" s="360" t="s">
        <v>453</v>
      </c>
      <c r="C13" s="361" t="s">
        <v>454</v>
      </c>
      <c r="D13" s="401"/>
      <c r="E13" s="335"/>
      <c r="F13" s="362"/>
      <c r="G13" s="363"/>
      <c r="H13" s="362"/>
      <c r="I13" s="363"/>
      <c r="J13" s="364"/>
      <c r="K13" s="364"/>
      <c r="L13" s="365"/>
      <c r="M13" s="366"/>
      <c r="N13" s="365"/>
      <c r="O13" s="364"/>
      <c r="P13" s="364"/>
      <c r="Q13" s="359"/>
      <c r="R13" s="365"/>
      <c r="S13" s="365"/>
      <c r="T13" s="365"/>
      <c r="U13" s="358"/>
    </row>
    <row r="14" spans="1:23" s="139" customFormat="1">
      <c r="A14" s="336">
        <v>1</v>
      </c>
      <c r="B14" s="337" t="s">
        <v>334</v>
      </c>
      <c r="C14" s="338"/>
      <c r="D14" s="338"/>
      <c r="E14" s="339"/>
      <c r="F14" s="339"/>
      <c r="G14" s="339"/>
      <c r="H14" s="339"/>
      <c r="I14" s="340"/>
      <c r="J14" s="339"/>
      <c r="K14" s="339"/>
      <c r="L14" s="339"/>
      <c r="M14" s="339"/>
      <c r="N14" s="341"/>
      <c r="O14" s="342"/>
      <c r="P14" s="342"/>
      <c r="Q14" s="342"/>
      <c r="R14" s="342"/>
      <c r="S14" s="342"/>
      <c r="T14" s="342"/>
      <c r="U14" s="343"/>
    </row>
    <row r="15" spans="1:23" s="348" customFormat="1" ht="12">
      <c r="A15" s="344" t="s">
        <v>455</v>
      </c>
      <c r="B15" s="1332"/>
      <c r="C15" s="1333"/>
      <c r="D15" s="398"/>
      <c r="E15" s="345"/>
      <c r="F15" s="345"/>
      <c r="G15" s="345"/>
      <c r="H15" s="345"/>
      <c r="I15" s="345"/>
      <c r="J15" s="345"/>
      <c r="K15" s="346"/>
      <c r="L15" s="345"/>
      <c r="M15" s="346">
        <f>L15*I15*G15</f>
        <v>0</v>
      </c>
      <c r="N15" s="346"/>
      <c r="O15" s="345"/>
      <c r="P15" s="347"/>
      <c r="Q15" s="347"/>
      <c r="R15" s="347"/>
      <c r="S15" s="347"/>
      <c r="T15" s="347"/>
      <c r="U15" s="347">
        <f>T15*S15*R15</f>
        <v>0</v>
      </c>
    </row>
    <row r="16" spans="1:23" s="348" customFormat="1" ht="12">
      <c r="A16" s="344" t="s">
        <v>458</v>
      </c>
      <c r="B16" s="1332"/>
      <c r="C16" s="1332"/>
      <c r="D16" s="397"/>
      <c r="E16" s="346"/>
      <c r="F16" s="345"/>
      <c r="G16" s="345"/>
      <c r="H16" s="345"/>
      <c r="I16" s="345"/>
      <c r="J16" s="345"/>
      <c r="K16" s="346"/>
      <c r="L16" s="345"/>
      <c r="M16" s="346">
        <f t="shared" ref="M16:M31" si="0">L16*I16*G16</f>
        <v>0</v>
      </c>
      <c r="N16" s="346"/>
      <c r="O16" s="345"/>
      <c r="P16" s="347"/>
      <c r="Q16" s="347"/>
      <c r="R16" s="347"/>
      <c r="S16" s="347"/>
      <c r="T16" s="347"/>
      <c r="U16" s="347">
        <f t="shared" ref="U16:U41" si="1">T16*S16*R16</f>
        <v>0</v>
      </c>
    </row>
    <row r="17" spans="1:21" s="348" customFormat="1" ht="12">
      <c r="A17" s="344"/>
      <c r="B17" s="1332"/>
      <c r="C17" s="1332"/>
      <c r="D17" s="397"/>
      <c r="E17" s="345"/>
      <c r="F17" s="345"/>
      <c r="G17" s="345"/>
      <c r="H17" s="345"/>
      <c r="I17" s="345"/>
      <c r="J17" s="345"/>
      <c r="K17" s="346"/>
      <c r="L17" s="345"/>
      <c r="M17" s="346">
        <f t="shared" si="0"/>
        <v>0</v>
      </c>
      <c r="N17" s="346"/>
      <c r="O17" s="345"/>
      <c r="P17" s="347"/>
      <c r="Q17" s="347"/>
      <c r="R17" s="347"/>
      <c r="S17" s="347"/>
      <c r="T17" s="347"/>
      <c r="U17" s="347">
        <f t="shared" si="1"/>
        <v>0</v>
      </c>
    </row>
    <row r="18" spans="1:21" s="348" customFormat="1" ht="12">
      <c r="A18" s="344"/>
      <c r="B18" s="1332"/>
      <c r="C18" s="1332"/>
      <c r="D18" s="397"/>
      <c r="E18" s="345"/>
      <c r="F18" s="345"/>
      <c r="G18" s="345"/>
      <c r="H18" s="345"/>
      <c r="I18" s="345"/>
      <c r="J18" s="345"/>
      <c r="K18" s="346"/>
      <c r="L18" s="345"/>
      <c r="M18" s="346">
        <f t="shared" si="0"/>
        <v>0</v>
      </c>
      <c r="N18" s="346"/>
      <c r="O18" s="345"/>
      <c r="P18" s="347"/>
      <c r="Q18" s="347"/>
      <c r="R18" s="347"/>
      <c r="S18" s="347"/>
      <c r="T18" s="347"/>
      <c r="U18" s="347">
        <f t="shared" si="1"/>
        <v>0</v>
      </c>
    </row>
    <row r="19" spans="1:21" s="348" customFormat="1" ht="12">
      <c r="A19" s="344"/>
      <c r="B19" s="1332"/>
      <c r="C19" s="1332"/>
      <c r="D19" s="397"/>
      <c r="E19" s="345"/>
      <c r="F19" s="345"/>
      <c r="G19" s="345"/>
      <c r="H19" s="345"/>
      <c r="I19" s="345"/>
      <c r="J19" s="345"/>
      <c r="K19" s="346"/>
      <c r="L19" s="345"/>
      <c r="M19" s="346">
        <f t="shared" si="0"/>
        <v>0</v>
      </c>
      <c r="N19" s="346"/>
      <c r="O19" s="345"/>
      <c r="P19" s="347"/>
      <c r="Q19" s="347"/>
      <c r="R19" s="347"/>
      <c r="S19" s="347"/>
      <c r="T19" s="347"/>
      <c r="U19" s="347">
        <f t="shared" si="1"/>
        <v>0</v>
      </c>
    </row>
    <row r="20" spans="1:21" s="351" customFormat="1" ht="12">
      <c r="A20" s="349"/>
      <c r="B20" s="1363"/>
      <c r="C20" s="1363"/>
      <c r="D20" s="400"/>
      <c r="E20" s="346"/>
      <c r="F20" s="345"/>
      <c r="G20" s="345"/>
      <c r="H20" s="345"/>
      <c r="I20" s="345"/>
      <c r="J20" s="345"/>
      <c r="K20" s="346"/>
      <c r="L20" s="345"/>
      <c r="M20" s="346">
        <f t="shared" si="0"/>
        <v>0</v>
      </c>
      <c r="N20" s="346"/>
      <c r="O20" s="345"/>
      <c r="P20" s="350"/>
      <c r="Q20" s="350"/>
      <c r="R20" s="350"/>
      <c r="S20" s="350"/>
      <c r="T20" s="350"/>
      <c r="U20" s="347">
        <f t="shared" si="1"/>
        <v>0</v>
      </c>
    </row>
    <row r="21" spans="1:21" s="351" customFormat="1" ht="12">
      <c r="A21" s="349"/>
      <c r="B21" s="1331"/>
      <c r="C21" s="1331"/>
      <c r="D21" s="395"/>
      <c r="E21" s="346"/>
      <c r="F21" s="345"/>
      <c r="G21" s="345"/>
      <c r="H21" s="345"/>
      <c r="I21" s="345"/>
      <c r="J21" s="345"/>
      <c r="K21" s="346"/>
      <c r="L21" s="345"/>
      <c r="M21" s="346">
        <f t="shared" si="0"/>
        <v>0</v>
      </c>
      <c r="N21" s="346"/>
      <c r="O21" s="345"/>
      <c r="P21" s="350"/>
      <c r="Q21" s="350"/>
      <c r="R21" s="350"/>
      <c r="S21" s="350"/>
      <c r="T21" s="350"/>
      <c r="U21" s="347">
        <f t="shared" si="1"/>
        <v>0</v>
      </c>
    </row>
    <row r="22" spans="1:21" s="351" customFormat="1" ht="12">
      <c r="A22" s="349"/>
      <c r="B22" s="1332"/>
      <c r="C22" s="1332"/>
      <c r="D22" s="397"/>
      <c r="E22" s="346"/>
      <c r="F22" s="345"/>
      <c r="G22" s="345"/>
      <c r="H22" s="345"/>
      <c r="I22" s="345"/>
      <c r="J22" s="345"/>
      <c r="K22" s="346"/>
      <c r="L22" s="345"/>
      <c r="M22" s="346">
        <f t="shared" si="0"/>
        <v>0</v>
      </c>
      <c r="N22" s="346"/>
      <c r="O22" s="345"/>
      <c r="P22" s="350"/>
      <c r="Q22" s="350"/>
      <c r="R22" s="350"/>
      <c r="S22" s="350"/>
      <c r="T22" s="350"/>
      <c r="U22" s="347">
        <f t="shared" si="1"/>
        <v>0</v>
      </c>
    </row>
    <row r="23" spans="1:21" s="351" customFormat="1" ht="12">
      <c r="A23" s="349"/>
      <c r="B23" s="1331"/>
      <c r="C23" s="1331"/>
      <c r="D23" s="395"/>
      <c r="E23" s="346"/>
      <c r="F23" s="345"/>
      <c r="G23" s="345"/>
      <c r="H23" s="345"/>
      <c r="I23" s="345"/>
      <c r="J23" s="345"/>
      <c r="K23" s="346"/>
      <c r="L23" s="345"/>
      <c r="M23" s="346">
        <f t="shared" si="0"/>
        <v>0</v>
      </c>
      <c r="N23" s="346"/>
      <c r="O23" s="345"/>
      <c r="P23" s="350"/>
      <c r="Q23" s="350"/>
      <c r="R23" s="350"/>
      <c r="S23" s="350"/>
      <c r="T23" s="350"/>
      <c r="U23" s="347">
        <f t="shared" si="1"/>
        <v>0</v>
      </c>
    </row>
    <row r="24" spans="1:21" s="351" customFormat="1" ht="12">
      <c r="A24" s="349"/>
      <c r="B24" s="1332"/>
      <c r="C24" s="1332"/>
      <c r="D24" s="397"/>
      <c r="E24" s="346"/>
      <c r="F24" s="345"/>
      <c r="G24" s="345"/>
      <c r="H24" s="345"/>
      <c r="I24" s="354"/>
      <c r="J24" s="345"/>
      <c r="K24" s="345"/>
      <c r="L24" s="345"/>
      <c r="M24" s="346">
        <f t="shared" si="0"/>
        <v>0</v>
      </c>
      <c r="N24" s="346"/>
      <c r="O24" s="345"/>
      <c r="P24" s="350"/>
      <c r="Q24" s="350"/>
      <c r="R24" s="350"/>
      <c r="S24" s="350"/>
      <c r="T24" s="350"/>
      <c r="U24" s="347">
        <f t="shared" si="1"/>
        <v>0</v>
      </c>
    </row>
    <row r="25" spans="1:21" s="351" customFormat="1" ht="12">
      <c r="A25" s="349"/>
      <c r="B25" s="1331"/>
      <c r="C25" s="1331"/>
      <c r="D25" s="395"/>
      <c r="E25" s="346"/>
      <c r="F25" s="346"/>
      <c r="G25" s="346"/>
      <c r="H25" s="345"/>
      <c r="I25" s="347"/>
      <c r="J25" s="345"/>
      <c r="K25" s="345"/>
      <c r="L25" s="345"/>
      <c r="M25" s="346">
        <f t="shared" si="0"/>
        <v>0</v>
      </c>
      <c r="N25" s="346"/>
      <c r="O25" s="345"/>
      <c r="P25" s="350"/>
      <c r="Q25" s="350"/>
      <c r="R25" s="350"/>
      <c r="S25" s="350"/>
      <c r="T25" s="350"/>
      <c r="U25" s="347">
        <f t="shared" si="1"/>
        <v>0</v>
      </c>
    </row>
    <row r="26" spans="1:21" s="351" customFormat="1" ht="12">
      <c r="A26" s="349"/>
      <c r="B26" s="1362"/>
      <c r="C26" s="1362"/>
      <c r="D26" s="399"/>
      <c r="E26" s="346"/>
      <c r="F26" s="346"/>
      <c r="G26" s="346"/>
      <c r="H26" s="346"/>
      <c r="I26" s="347"/>
      <c r="J26" s="345"/>
      <c r="K26" s="345"/>
      <c r="L26" s="345"/>
      <c r="M26" s="346">
        <f t="shared" si="0"/>
        <v>0</v>
      </c>
      <c r="N26" s="346"/>
      <c r="O26" s="345"/>
      <c r="P26" s="350"/>
      <c r="Q26" s="350"/>
      <c r="R26" s="350"/>
      <c r="S26" s="350"/>
      <c r="T26" s="350"/>
      <c r="U26" s="347">
        <f t="shared" si="1"/>
        <v>0</v>
      </c>
    </row>
    <row r="27" spans="1:21" s="351" customFormat="1" ht="12">
      <c r="A27" s="349"/>
      <c r="B27" s="1331"/>
      <c r="C27" s="1331"/>
      <c r="D27" s="395"/>
      <c r="E27" s="346"/>
      <c r="F27" s="346"/>
      <c r="G27" s="346"/>
      <c r="H27" s="345"/>
      <c r="I27" s="347"/>
      <c r="J27" s="345"/>
      <c r="K27" s="345"/>
      <c r="L27" s="345"/>
      <c r="M27" s="346">
        <f t="shared" si="0"/>
        <v>0</v>
      </c>
      <c r="N27" s="346"/>
      <c r="O27" s="345"/>
      <c r="P27" s="350"/>
      <c r="Q27" s="350"/>
      <c r="R27" s="350"/>
      <c r="S27" s="350"/>
      <c r="T27" s="350"/>
      <c r="U27" s="347">
        <f t="shared" si="1"/>
        <v>0</v>
      </c>
    </row>
    <row r="28" spans="1:21" s="351" customFormat="1" ht="12">
      <c r="A28" s="349"/>
      <c r="B28" s="1331"/>
      <c r="C28" s="1331"/>
      <c r="D28" s="395"/>
      <c r="E28" s="346"/>
      <c r="F28" s="346"/>
      <c r="G28" s="346"/>
      <c r="H28" s="345"/>
      <c r="I28" s="347"/>
      <c r="J28" s="345"/>
      <c r="K28" s="345"/>
      <c r="L28" s="345"/>
      <c r="M28" s="346">
        <f t="shared" si="0"/>
        <v>0</v>
      </c>
      <c r="N28" s="346"/>
      <c r="O28" s="345"/>
      <c r="P28" s="350"/>
      <c r="Q28" s="350"/>
      <c r="R28" s="350"/>
      <c r="S28" s="350"/>
      <c r="T28" s="350"/>
      <c r="U28" s="347">
        <f t="shared" si="1"/>
        <v>0</v>
      </c>
    </row>
    <row r="29" spans="1:21" s="351" customFormat="1" ht="12">
      <c r="A29" s="349"/>
      <c r="B29" s="1346"/>
      <c r="C29" s="1346"/>
      <c r="D29" s="396"/>
      <c r="E29" s="346"/>
      <c r="F29" s="346"/>
      <c r="G29" s="346"/>
      <c r="H29" s="345"/>
      <c r="I29" s="347"/>
      <c r="J29" s="345"/>
      <c r="K29" s="345"/>
      <c r="L29" s="345"/>
      <c r="M29" s="346">
        <f t="shared" si="0"/>
        <v>0</v>
      </c>
      <c r="N29" s="346"/>
      <c r="O29" s="345"/>
      <c r="P29" s="350"/>
      <c r="Q29" s="350"/>
      <c r="R29" s="350"/>
      <c r="S29" s="350"/>
      <c r="T29" s="350"/>
      <c r="U29" s="347">
        <f t="shared" si="1"/>
        <v>0</v>
      </c>
    </row>
    <row r="30" spans="1:21" s="351" customFormat="1" ht="12">
      <c r="A30" s="349"/>
      <c r="B30" s="1331"/>
      <c r="C30" s="1331"/>
      <c r="D30" s="395"/>
      <c r="E30" s="346"/>
      <c r="F30" s="346"/>
      <c r="G30" s="346"/>
      <c r="H30" s="345"/>
      <c r="I30" s="347"/>
      <c r="J30" s="345"/>
      <c r="K30" s="345"/>
      <c r="L30" s="345"/>
      <c r="M30" s="346">
        <f t="shared" si="0"/>
        <v>0</v>
      </c>
      <c r="N30" s="346"/>
      <c r="O30" s="345"/>
      <c r="P30" s="350"/>
      <c r="Q30" s="350"/>
      <c r="R30" s="350"/>
      <c r="S30" s="350"/>
      <c r="T30" s="350"/>
      <c r="U30" s="347">
        <f t="shared" si="1"/>
        <v>0</v>
      </c>
    </row>
    <row r="31" spans="1:21" s="351" customFormat="1" ht="12">
      <c r="A31" s="349"/>
      <c r="B31" s="1332"/>
      <c r="C31" s="1332"/>
      <c r="D31" s="397"/>
      <c r="E31" s="345"/>
      <c r="F31" s="345"/>
      <c r="G31" s="345"/>
      <c r="H31" s="346"/>
      <c r="I31" s="347"/>
      <c r="J31" s="345"/>
      <c r="K31" s="345"/>
      <c r="L31" s="345"/>
      <c r="M31" s="346">
        <f t="shared" si="0"/>
        <v>0</v>
      </c>
      <c r="N31" s="346"/>
      <c r="O31" s="346"/>
      <c r="P31" s="350"/>
      <c r="Q31" s="350"/>
      <c r="R31" s="350"/>
      <c r="S31" s="350"/>
      <c r="T31" s="350"/>
      <c r="U31" s="347">
        <f t="shared" si="1"/>
        <v>0</v>
      </c>
    </row>
    <row r="32" spans="1:21" s="139" customFormat="1">
      <c r="A32" s="336">
        <v>2</v>
      </c>
      <c r="B32" s="337" t="s">
        <v>334</v>
      </c>
      <c r="C32" s="338"/>
      <c r="D32" s="338"/>
      <c r="E32" s="339"/>
      <c r="F32" s="339"/>
      <c r="G32" s="339"/>
      <c r="H32" s="339"/>
      <c r="I32" s="340"/>
      <c r="J32" s="339"/>
      <c r="K32" s="339"/>
      <c r="L32" s="339"/>
      <c r="M32" s="339"/>
      <c r="N32" s="341"/>
      <c r="O32" s="342"/>
      <c r="P32" s="342"/>
      <c r="Q32" s="342"/>
      <c r="R32" s="342"/>
      <c r="S32" s="342"/>
      <c r="T32" s="342"/>
      <c r="U32" s="343"/>
    </row>
    <row r="33" spans="1:21" s="351" customFormat="1" ht="12">
      <c r="A33" s="349" t="s">
        <v>456</v>
      </c>
      <c r="B33" s="1331"/>
      <c r="C33" s="1331"/>
      <c r="D33" s="395"/>
      <c r="E33" s="346"/>
      <c r="F33" s="346"/>
      <c r="G33" s="346"/>
      <c r="H33" s="345"/>
      <c r="I33" s="347"/>
      <c r="J33" s="345"/>
      <c r="K33" s="345"/>
      <c r="L33" s="345"/>
      <c r="M33" s="346">
        <f t="shared" ref="M33:M41" si="2">L33*I33*G33</f>
        <v>0</v>
      </c>
      <c r="N33" s="346"/>
      <c r="O33" s="346"/>
      <c r="P33" s="350"/>
      <c r="Q33" s="350"/>
      <c r="R33" s="350"/>
      <c r="S33" s="350"/>
      <c r="T33" s="350"/>
      <c r="U33" s="347">
        <f t="shared" si="1"/>
        <v>0</v>
      </c>
    </row>
    <row r="34" spans="1:21" s="351" customFormat="1" ht="12">
      <c r="A34" s="349" t="s">
        <v>457</v>
      </c>
      <c r="B34" s="1331"/>
      <c r="C34" s="1331"/>
      <c r="D34" s="395"/>
      <c r="E34" s="346"/>
      <c r="F34" s="346"/>
      <c r="G34" s="346"/>
      <c r="H34" s="345"/>
      <c r="I34" s="347"/>
      <c r="J34" s="345"/>
      <c r="K34" s="345"/>
      <c r="L34" s="345"/>
      <c r="M34" s="346">
        <f t="shared" si="2"/>
        <v>0</v>
      </c>
      <c r="N34" s="346"/>
      <c r="O34" s="346"/>
      <c r="P34" s="350"/>
      <c r="Q34" s="350"/>
      <c r="R34" s="350"/>
      <c r="S34" s="350"/>
      <c r="T34" s="350"/>
      <c r="U34" s="347">
        <f t="shared" si="1"/>
        <v>0</v>
      </c>
    </row>
    <row r="35" spans="1:21" s="351" customFormat="1" ht="12">
      <c r="A35" s="349"/>
      <c r="B35" s="1331"/>
      <c r="C35" s="1331"/>
      <c r="D35" s="395"/>
      <c r="E35" s="346"/>
      <c r="F35" s="346"/>
      <c r="G35" s="346"/>
      <c r="H35" s="345"/>
      <c r="I35" s="347"/>
      <c r="J35" s="345"/>
      <c r="K35" s="345"/>
      <c r="L35" s="345"/>
      <c r="M35" s="346">
        <f t="shared" si="2"/>
        <v>0</v>
      </c>
      <c r="N35" s="346"/>
      <c r="O35" s="346"/>
      <c r="P35" s="350"/>
      <c r="Q35" s="350"/>
      <c r="R35" s="350"/>
      <c r="S35" s="350"/>
      <c r="T35" s="350"/>
      <c r="U35" s="347">
        <f t="shared" si="1"/>
        <v>0</v>
      </c>
    </row>
    <row r="36" spans="1:21" s="351" customFormat="1" ht="12">
      <c r="A36" s="349"/>
      <c r="B36" s="1362"/>
      <c r="C36" s="1362"/>
      <c r="D36" s="399"/>
      <c r="E36" s="346"/>
      <c r="F36" s="346"/>
      <c r="G36" s="346"/>
      <c r="H36" s="346"/>
      <c r="I36" s="347"/>
      <c r="J36" s="345"/>
      <c r="K36" s="345"/>
      <c r="L36" s="345"/>
      <c r="M36" s="346">
        <f t="shared" si="2"/>
        <v>0</v>
      </c>
      <c r="N36" s="346"/>
      <c r="O36" s="346"/>
      <c r="P36" s="350"/>
      <c r="Q36" s="350"/>
      <c r="R36" s="350"/>
      <c r="S36" s="350"/>
      <c r="T36" s="350"/>
      <c r="U36" s="347">
        <f t="shared" si="1"/>
        <v>0</v>
      </c>
    </row>
    <row r="37" spans="1:21" s="351" customFormat="1" ht="12">
      <c r="A37" s="349"/>
      <c r="B37" s="1331"/>
      <c r="C37" s="1331"/>
      <c r="D37" s="395"/>
      <c r="E37" s="346"/>
      <c r="F37" s="346"/>
      <c r="G37" s="346"/>
      <c r="H37" s="345"/>
      <c r="I37" s="347"/>
      <c r="J37" s="345"/>
      <c r="K37" s="345"/>
      <c r="L37" s="345"/>
      <c r="M37" s="346">
        <f t="shared" si="2"/>
        <v>0</v>
      </c>
      <c r="N37" s="346"/>
      <c r="O37" s="346"/>
      <c r="P37" s="350"/>
      <c r="Q37" s="350"/>
      <c r="R37" s="350"/>
      <c r="S37" s="350"/>
      <c r="T37" s="350"/>
      <c r="U37" s="347">
        <f t="shared" si="1"/>
        <v>0</v>
      </c>
    </row>
    <row r="38" spans="1:21" s="351" customFormat="1" ht="12">
      <c r="A38" s="349"/>
      <c r="B38" s="1331"/>
      <c r="C38" s="1331"/>
      <c r="D38" s="395"/>
      <c r="E38" s="346"/>
      <c r="F38" s="346"/>
      <c r="G38" s="346"/>
      <c r="H38" s="345"/>
      <c r="I38" s="347"/>
      <c r="J38" s="345"/>
      <c r="K38" s="345"/>
      <c r="L38" s="345"/>
      <c r="M38" s="346">
        <f t="shared" si="2"/>
        <v>0</v>
      </c>
      <c r="N38" s="346"/>
      <c r="O38" s="346"/>
      <c r="P38" s="350"/>
      <c r="Q38" s="350"/>
      <c r="R38" s="350"/>
      <c r="S38" s="350"/>
      <c r="T38" s="350"/>
      <c r="U38" s="347">
        <f t="shared" si="1"/>
        <v>0</v>
      </c>
    </row>
    <row r="39" spans="1:21" s="351" customFormat="1" ht="12">
      <c r="A39" s="349"/>
      <c r="B39" s="1346"/>
      <c r="C39" s="1346"/>
      <c r="D39" s="396"/>
      <c r="E39" s="346"/>
      <c r="F39" s="346"/>
      <c r="G39" s="346"/>
      <c r="H39" s="345"/>
      <c r="I39" s="347"/>
      <c r="J39" s="345"/>
      <c r="K39" s="345"/>
      <c r="L39" s="345"/>
      <c r="M39" s="346">
        <f t="shared" si="2"/>
        <v>0</v>
      </c>
      <c r="N39" s="346"/>
      <c r="O39" s="346"/>
      <c r="P39" s="350"/>
      <c r="Q39" s="350"/>
      <c r="R39" s="350"/>
      <c r="S39" s="350"/>
      <c r="T39" s="350"/>
      <c r="U39" s="347">
        <f t="shared" si="1"/>
        <v>0</v>
      </c>
    </row>
    <row r="40" spans="1:21" s="351" customFormat="1" ht="12">
      <c r="A40" s="349"/>
      <c r="B40" s="1331"/>
      <c r="C40" s="1331"/>
      <c r="D40" s="395"/>
      <c r="E40" s="346"/>
      <c r="F40" s="346"/>
      <c r="G40" s="346"/>
      <c r="H40" s="345"/>
      <c r="I40" s="347"/>
      <c r="J40" s="345"/>
      <c r="K40" s="345"/>
      <c r="L40" s="345"/>
      <c r="M40" s="346">
        <f t="shared" si="2"/>
        <v>0</v>
      </c>
      <c r="N40" s="346"/>
      <c r="O40" s="346"/>
      <c r="P40" s="350"/>
      <c r="Q40" s="350"/>
      <c r="R40" s="350"/>
      <c r="S40" s="350"/>
      <c r="T40" s="350"/>
      <c r="U40" s="347">
        <f t="shared" si="1"/>
        <v>0</v>
      </c>
    </row>
    <row r="41" spans="1:21" s="351" customFormat="1" ht="12">
      <c r="A41" s="349"/>
      <c r="B41" s="1332"/>
      <c r="C41" s="1332"/>
      <c r="D41" s="397"/>
      <c r="E41" s="345"/>
      <c r="F41" s="345"/>
      <c r="G41" s="345"/>
      <c r="H41" s="346"/>
      <c r="I41" s="347"/>
      <c r="J41" s="345"/>
      <c r="K41" s="345"/>
      <c r="L41" s="345"/>
      <c r="M41" s="346">
        <f t="shared" si="2"/>
        <v>0</v>
      </c>
      <c r="N41" s="346"/>
      <c r="O41" s="346"/>
      <c r="P41" s="350"/>
      <c r="Q41" s="350"/>
      <c r="R41" s="350"/>
      <c r="S41" s="350"/>
      <c r="T41" s="350"/>
      <c r="U41" s="347">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A4:E4"/>
    <mergeCell ref="F4:H4"/>
    <mergeCell ref="A1:M1"/>
    <mergeCell ref="F2:H2"/>
    <mergeCell ref="I2:L2"/>
    <mergeCell ref="C3:H3"/>
    <mergeCell ref="I3:L3"/>
    <mergeCell ref="B2:D2"/>
    <mergeCell ref="A5:E5"/>
    <mergeCell ref="F5:H5"/>
    <mergeCell ref="I5:L5"/>
    <mergeCell ref="A6:H6"/>
    <mergeCell ref="I6:L6"/>
    <mergeCell ref="B19:C19"/>
    <mergeCell ref="B20:C20"/>
    <mergeCell ref="I7:L7"/>
    <mergeCell ref="A8:E8"/>
    <mergeCell ref="F8:H8"/>
    <mergeCell ref="I8:L8"/>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38:C38"/>
    <mergeCell ref="B27:C27"/>
    <mergeCell ref="B28:C28"/>
    <mergeCell ref="B29:C29"/>
    <mergeCell ref="B30:C30"/>
    <mergeCell ref="B31:C31"/>
    <mergeCell ref="B33:C33"/>
    <mergeCell ref="B34:C34"/>
    <mergeCell ref="B35:C35"/>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s>
  <conditionalFormatting sqref="M15:M41">
    <cfRule type="cellIs" dxfId="5" priority="6" operator="greaterThan">
      <formula>0</formula>
    </cfRule>
  </conditionalFormatting>
  <conditionalFormatting sqref="U15:U31">
    <cfRule type="cellIs" dxfId="4" priority="4" operator="greaterThan">
      <formula>0</formula>
    </cfRule>
  </conditionalFormatting>
  <conditionalFormatting sqref="U33:U41">
    <cfRule type="cellIs" dxfId="3"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3" r:id="rId4" name="CheckBox1">
          <controlPr defaultSize="0" r:id="rId5">
            <anchor moveWithCells="1">
              <from>
                <xdr:col>0</xdr:col>
                <xdr:colOff>238125</xdr:colOff>
                <xdr:row>1</xdr:row>
                <xdr:rowOff>28575</xdr:rowOff>
              </from>
              <to>
                <xdr:col>0</xdr:col>
                <xdr:colOff>381000</xdr:colOff>
                <xdr:row>2</xdr:row>
                <xdr:rowOff>0</xdr:rowOff>
              </to>
            </anchor>
          </controlPr>
        </control>
      </mc:Choice>
      <mc:Fallback>
        <control shapeId="23563" r:id="rId4" name="CheckBox1"/>
      </mc:Fallback>
    </mc:AlternateContent>
    <mc:AlternateContent xmlns:mc="http://schemas.openxmlformats.org/markup-compatibility/2006">
      <mc:Choice Requires="x14">
        <control shapeId="23564" r:id="rId6" name="CheckBox2">
          <controlPr defaultSize="0" r:id="rId5">
            <anchor moveWithCells="1">
              <from>
                <xdr:col>4</xdr:col>
                <xdr:colOff>990600</xdr:colOff>
                <xdr:row>1</xdr:row>
                <xdr:rowOff>28575</xdr:rowOff>
              </from>
              <to>
                <xdr:col>4</xdr:col>
                <xdr:colOff>1133475</xdr:colOff>
                <xdr:row>2</xdr:row>
                <xdr:rowOff>0</xdr:rowOff>
              </to>
            </anchor>
          </controlPr>
        </control>
      </mc:Choice>
      <mc:Fallback>
        <control shapeId="23564" r:id="rId6" name="Check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U47"/>
  <sheetViews>
    <sheetView zoomScale="90" zoomScaleNormal="90" workbookViewId="0">
      <selection activeCell="A4" sqref="A4:U4"/>
    </sheetView>
  </sheetViews>
  <sheetFormatPr defaultRowHeight="15"/>
  <cols>
    <col min="1" max="1" width="19.85546875" customWidth="1"/>
    <col min="2" max="2" width="15.42578125" customWidth="1"/>
    <col min="3" max="3" width="30.42578125" customWidth="1"/>
    <col min="4" max="4" width="26.42578125" customWidth="1"/>
    <col min="5" max="5" width="14.42578125" customWidth="1"/>
    <col min="6" max="6" width="37.140625" customWidth="1"/>
    <col min="7" max="7" width="22.85546875" customWidth="1"/>
    <col min="8" max="8" width="13.140625" customWidth="1"/>
    <col min="9" max="9" width="8.5703125" customWidth="1"/>
    <col min="10" max="20" width="5" customWidth="1"/>
    <col min="21" max="21" width="3.42578125" customWidth="1"/>
  </cols>
  <sheetData>
    <row r="1" spans="1:21">
      <c r="O1" s="271"/>
      <c r="P1" s="55"/>
      <c r="R1" s="272"/>
      <c r="S1" s="1305"/>
      <c r="T1" s="1305"/>
    </row>
    <row r="2" spans="1:21">
      <c r="O2" s="272"/>
      <c r="P2" s="1305"/>
      <c r="Q2" s="1305"/>
      <c r="R2" s="1305"/>
      <c r="S2" s="272"/>
      <c r="T2" s="273"/>
    </row>
    <row r="3" spans="1:21">
      <c r="O3" s="272"/>
      <c r="P3" s="274"/>
      <c r="Q3" s="274"/>
      <c r="R3" s="274"/>
      <c r="S3" s="272"/>
      <c r="T3" s="273"/>
    </row>
    <row r="4" spans="1:21" ht="18">
      <c r="A4" s="1413" t="s">
        <v>437</v>
      </c>
      <c r="B4" s="1413"/>
      <c r="C4" s="1413"/>
      <c r="D4" s="1413"/>
      <c r="E4" s="1413"/>
      <c r="F4" s="1413"/>
      <c r="G4" s="1413"/>
      <c r="H4" s="1413"/>
      <c r="I4" s="1413"/>
      <c r="J4" s="1413"/>
      <c r="K4" s="1413"/>
      <c r="L4" s="1413"/>
      <c r="M4" s="1413"/>
      <c r="N4" s="1413"/>
      <c r="O4" s="1413"/>
      <c r="P4" s="1413"/>
      <c r="Q4" s="1413"/>
      <c r="R4" s="1413"/>
      <c r="S4" s="1413"/>
      <c r="T4" s="1413"/>
      <c r="U4" s="1413"/>
    </row>
    <row r="5" spans="1:21">
      <c r="A5" s="267"/>
      <c r="O5" s="272"/>
      <c r="P5" s="274"/>
      <c r="Q5" s="274"/>
      <c r="R5" s="274"/>
      <c r="S5" s="272"/>
      <c r="T5" s="273"/>
    </row>
    <row r="6" spans="1:21">
      <c r="A6" s="275" t="s">
        <v>436</v>
      </c>
    </row>
    <row r="7" spans="1:21">
      <c r="A7" s="275"/>
    </row>
    <row r="8" spans="1:21">
      <c r="A8" s="267" t="s">
        <v>345</v>
      </c>
    </row>
    <row r="9" spans="1:21">
      <c r="A9" s="267"/>
    </row>
    <row r="10" spans="1:21">
      <c r="A10" s="267"/>
      <c r="J10" s="267" t="s">
        <v>346</v>
      </c>
    </row>
    <row r="11" spans="1:21">
      <c r="A11" s="267"/>
      <c r="J11" s="276" t="s">
        <v>347</v>
      </c>
      <c r="K11" s="276">
        <v>1</v>
      </c>
      <c r="L11" s="276">
        <v>2</v>
      </c>
      <c r="M11" s="276">
        <v>3</v>
      </c>
      <c r="N11" s="276">
        <v>4</v>
      </c>
      <c r="O11" s="276">
        <v>5</v>
      </c>
      <c r="P11" s="276">
        <v>6</v>
      </c>
      <c r="Q11" s="276">
        <v>7</v>
      </c>
      <c r="R11" s="276">
        <v>8</v>
      </c>
      <c r="S11" s="276">
        <v>9</v>
      </c>
      <c r="T11" s="276">
        <v>10</v>
      </c>
    </row>
    <row r="12" spans="1:21">
      <c r="A12" s="267"/>
      <c r="J12" s="276">
        <v>1</v>
      </c>
      <c r="K12" s="277">
        <v>11</v>
      </c>
      <c r="L12" s="277">
        <v>11</v>
      </c>
      <c r="M12" s="277">
        <v>11</v>
      </c>
      <c r="N12" s="277">
        <v>11</v>
      </c>
      <c r="O12" s="277">
        <v>11</v>
      </c>
      <c r="P12" s="277">
        <v>11</v>
      </c>
      <c r="Q12" s="277">
        <v>11</v>
      </c>
      <c r="R12" s="277">
        <v>11</v>
      </c>
      <c r="S12" s="278">
        <v>0</v>
      </c>
      <c r="T12" s="278">
        <v>0</v>
      </c>
    </row>
    <row r="13" spans="1:21">
      <c r="A13" s="267"/>
      <c r="J13" s="276">
        <v>2</v>
      </c>
      <c r="K13" s="277">
        <v>11</v>
      </c>
      <c r="L13" s="277">
        <v>11</v>
      </c>
      <c r="M13" s="277">
        <v>11</v>
      </c>
      <c r="N13" s="277">
        <v>11</v>
      </c>
      <c r="O13" s="277">
        <v>11</v>
      </c>
      <c r="P13" s="277">
        <v>11</v>
      </c>
      <c r="Q13" s="279">
        <v>10</v>
      </c>
      <c r="R13" s="279">
        <v>8</v>
      </c>
      <c r="S13" s="278">
        <v>0</v>
      </c>
      <c r="T13" s="278">
        <v>0</v>
      </c>
    </row>
    <row r="14" spans="1:21">
      <c r="A14" s="267"/>
      <c r="J14" s="276">
        <v>3</v>
      </c>
      <c r="K14" s="277">
        <v>11</v>
      </c>
      <c r="L14" s="277">
        <v>11</v>
      </c>
      <c r="M14" s="277">
        <v>11</v>
      </c>
      <c r="N14" s="277">
        <v>11</v>
      </c>
      <c r="O14" s="279">
        <v>10</v>
      </c>
      <c r="P14" s="279">
        <v>7</v>
      </c>
      <c r="Q14" s="279">
        <v>6</v>
      </c>
      <c r="R14" s="279">
        <v>5</v>
      </c>
      <c r="S14" s="278">
        <v>0</v>
      </c>
      <c r="T14" s="278">
        <v>0</v>
      </c>
    </row>
    <row r="15" spans="1:21">
      <c r="A15" s="267"/>
      <c r="J15" s="276">
        <v>4</v>
      </c>
      <c r="K15" s="277">
        <v>11</v>
      </c>
      <c r="L15" s="277">
        <v>11</v>
      </c>
      <c r="M15" s="277">
        <v>11</v>
      </c>
      <c r="N15" s="279">
        <v>8</v>
      </c>
      <c r="O15" s="279">
        <v>6</v>
      </c>
      <c r="P15" s="279">
        <v>5</v>
      </c>
      <c r="Q15" s="279">
        <v>4</v>
      </c>
      <c r="R15" s="279">
        <v>4</v>
      </c>
      <c r="S15" s="278">
        <v>0</v>
      </c>
      <c r="T15" s="278">
        <v>0</v>
      </c>
    </row>
    <row r="16" spans="1:21">
      <c r="A16" s="267"/>
      <c r="J16" s="276">
        <v>5</v>
      </c>
      <c r="K16" s="277">
        <v>11</v>
      </c>
      <c r="L16" s="277">
        <v>11</v>
      </c>
      <c r="M16" s="279">
        <v>10</v>
      </c>
      <c r="N16" s="279">
        <v>6</v>
      </c>
      <c r="O16" s="279">
        <v>5</v>
      </c>
      <c r="P16" s="279">
        <v>4</v>
      </c>
      <c r="Q16" s="279">
        <v>3</v>
      </c>
      <c r="R16" s="279">
        <v>3</v>
      </c>
      <c r="S16" s="278">
        <v>0</v>
      </c>
      <c r="T16" s="278">
        <v>0</v>
      </c>
    </row>
    <row r="17" spans="1:20">
      <c r="A17" s="267"/>
      <c r="J17" s="276">
        <v>6</v>
      </c>
      <c r="K17" s="277">
        <v>11</v>
      </c>
      <c r="L17" s="277">
        <v>11</v>
      </c>
      <c r="M17" s="279">
        <v>7</v>
      </c>
      <c r="N17" s="279">
        <v>5</v>
      </c>
      <c r="O17" s="279">
        <v>4</v>
      </c>
      <c r="P17" s="279">
        <v>3</v>
      </c>
      <c r="Q17" s="279">
        <v>3</v>
      </c>
      <c r="R17" s="279">
        <v>2</v>
      </c>
      <c r="S17" s="278">
        <v>0</v>
      </c>
      <c r="T17" s="278">
        <v>0</v>
      </c>
    </row>
    <row r="18" spans="1:20">
      <c r="A18" s="267"/>
      <c r="J18" s="276">
        <v>7</v>
      </c>
      <c r="K18" s="277">
        <v>11</v>
      </c>
      <c r="L18" s="279">
        <v>10</v>
      </c>
      <c r="M18" s="279">
        <v>6</v>
      </c>
      <c r="N18" s="279">
        <v>4</v>
      </c>
      <c r="O18" s="279">
        <v>3</v>
      </c>
      <c r="P18" s="279">
        <v>3</v>
      </c>
      <c r="Q18" s="279">
        <v>2</v>
      </c>
      <c r="R18" s="279">
        <v>2</v>
      </c>
      <c r="S18" s="278">
        <v>0</v>
      </c>
      <c r="T18" s="278">
        <v>0</v>
      </c>
    </row>
    <row r="19" spans="1:20">
      <c r="A19" s="267"/>
      <c r="J19" s="276">
        <v>8</v>
      </c>
      <c r="K19" s="277">
        <v>11</v>
      </c>
      <c r="L19" s="279">
        <v>8</v>
      </c>
      <c r="M19" s="279">
        <v>5</v>
      </c>
      <c r="N19" s="279">
        <v>4</v>
      </c>
      <c r="O19" s="279">
        <v>3</v>
      </c>
      <c r="P19" s="279">
        <v>2</v>
      </c>
      <c r="Q19" s="279">
        <v>2</v>
      </c>
      <c r="R19" s="279">
        <v>2</v>
      </c>
      <c r="S19" s="278">
        <v>0</v>
      </c>
      <c r="T19" s="278">
        <v>0</v>
      </c>
    </row>
    <row r="20" spans="1:20">
      <c r="A20" s="267"/>
      <c r="J20" s="276">
        <v>9</v>
      </c>
      <c r="K20" s="277">
        <v>11</v>
      </c>
      <c r="L20" s="279">
        <v>7</v>
      </c>
      <c r="M20" s="279">
        <v>5</v>
      </c>
      <c r="N20" s="279">
        <v>3</v>
      </c>
      <c r="O20" s="279">
        <v>3</v>
      </c>
      <c r="P20" s="279">
        <v>2</v>
      </c>
      <c r="Q20" s="279">
        <v>2</v>
      </c>
      <c r="R20" s="279">
        <v>1</v>
      </c>
      <c r="S20" s="278">
        <v>0</v>
      </c>
      <c r="T20" s="278">
        <v>0</v>
      </c>
    </row>
    <row r="21" spans="1:20" ht="12.75" customHeight="1">
      <c r="A21" s="267"/>
      <c r="J21" s="276">
        <v>10</v>
      </c>
      <c r="K21" s="277">
        <v>11</v>
      </c>
      <c r="L21" s="279">
        <v>6</v>
      </c>
      <c r="M21" s="279">
        <v>4</v>
      </c>
      <c r="N21" s="279">
        <v>3</v>
      </c>
      <c r="O21" s="279">
        <v>2</v>
      </c>
      <c r="P21" s="279">
        <v>2</v>
      </c>
      <c r="Q21" s="279">
        <v>1</v>
      </c>
      <c r="R21" s="279">
        <v>1</v>
      </c>
      <c r="S21" s="278">
        <v>0</v>
      </c>
      <c r="T21" s="278">
        <v>0</v>
      </c>
    </row>
    <row r="22" spans="1:20" ht="12.75" customHeight="1">
      <c r="A22" s="267"/>
      <c r="J22" s="1414" t="s">
        <v>348</v>
      </c>
      <c r="K22" s="1414"/>
      <c r="L22" s="1414"/>
      <c r="M22" s="1414"/>
      <c r="N22" s="1414"/>
      <c r="O22" s="1414"/>
      <c r="P22" s="1414"/>
      <c r="Q22" s="1414"/>
      <c r="R22" s="1414"/>
      <c r="S22" s="1414"/>
      <c r="T22" s="1414"/>
    </row>
    <row r="23" spans="1:20">
      <c r="A23" s="267"/>
      <c r="J23" s="1415"/>
      <c r="K23" s="1415"/>
      <c r="L23" s="1415"/>
      <c r="M23" s="1415"/>
      <c r="N23" s="1415"/>
      <c r="O23" s="1415"/>
      <c r="P23" s="1415"/>
      <c r="Q23" s="1415"/>
      <c r="R23" s="1415"/>
      <c r="S23" s="1415"/>
      <c r="T23" s="1415"/>
    </row>
    <row r="24" spans="1:20">
      <c r="A24" s="267"/>
      <c r="J24" s="1415"/>
      <c r="K24" s="1415"/>
      <c r="L24" s="1415"/>
      <c r="M24" s="1415"/>
      <c r="N24" s="1415"/>
      <c r="O24" s="1415"/>
      <c r="P24" s="1415"/>
      <c r="Q24" s="1415"/>
      <c r="R24" s="1415"/>
      <c r="S24" s="1415"/>
      <c r="T24" s="1415"/>
    </row>
    <row r="25" spans="1:20">
      <c r="A25" s="267"/>
      <c r="J25" s="1415"/>
      <c r="K25" s="1415"/>
      <c r="L25" s="1415"/>
      <c r="M25" s="1415"/>
      <c r="N25" s="1415"/>
      <c r="O25" s="1415"/>
      <c r="P25" s="1415"/>
      <c r="Q25" s="1415"/>
      <c r="R25" s="1415"/>
      <c r="S25" s="1415"/>
      <c r="T25" s="1415"/>
    </row>
    <row r="26" spans="1:20">
      <c r="A26" s="267"/>
    </row>
    <row r="27" spans="1:20">
      <c r="A27" s="267"/>
    </row>
    <row r="28" spans="1:20">
      <c r="A28" s="267"/>
    </row>
    <row r="29" spans="1:20">
      <c r="A29" s="267"/>
    </row>
    <row r="30" spans="1:20">
      <c r="A30" s="267"/>
    </row>
    <row r="31" spans="1:20">
      <c r="A31" s="267"/>
    </row>
    <row r="32" spans="1:20">
      <c r="A32" s="267"/>
    </row>
    <row r="33" spans="1:21">
      <c r="A33" s="267"/>
    </row>
    <row r="34" spans="1:21">
      <c r="A34" s="267"/>
    </row>
    <row r="35" spans="1:21" ht="15.75" thickBot="1">
      <c r="A35" s="267"/>
    </row>
    <row r="36" spans="1:21" ht="15.75">
      <c r="A36" s="280" t="s">
        <v>349</v>
      </c>
      <c r="B36" s="1416" t="s">
        <v>350</v>
      </c>
      <c r="C36" s="1417"/>
      <c r="D36" s="1417"/>
      <c r="E36" s="1417"/>
      <c r="F36" s="1418"/>
      <c r="G36" s="1416" t="s">
        <v>351</v>
      </c>
      <c r="H36" s="1417"/>
      <c r="I36" s="1417"/>
      <c r="J36" s="1419" t="s">
        <v>352</v>
      </c>
      <c r="K36" s="1420"/>
      <c r="L36" s="1420"/>
      <c r="M36" s="1420"/>
      <c r="N36" s="1420"/>
      <c r="O36" s="1420"/>
      <c r="P36" s="1420"/>
      <c r="Q36" s="1420"/>
      <c r="R36" s="1420"/>
      <c r="S36" s="1420"/>
      <c r="T36" s="1420"/>
      <c r="U36" s="1421"/>
    </row>
    <row r="37" spans="1:21" ht="26.25" thickBot="1">
      <c r="A37" s="281"/>
      <c r="B37" s="282"/>
      <c r="C37" s="283" t="s">
        <v>353</v>
      </c>
      <c r="D37" s="284" t="s">
        <v>354</v>
      </c>
      <c r="E37" s="1401" t="s">
        <v>355</v>
      </c>
      <c r="F37" s="1402"/>
      <c r="G37" s="285"/>
      <c r="H37" s="284" t="s">
        <v>356</v>
      </c>
      <c r="I37" s="286" t="s">
        <v>357</v>
      </c>
      <c r="J37" s="1403" t="s">
        <v>358</v>
      </c>
      <c r="K37" s="1404"/>
      <c r="L37" s="1404"/>
      <c r="M37" s="1404"/>
      <c r="N37" s="1404"/>
      <c r="O37" s="1404"/>
      <c r="P37" s="1404"/>
      <c r="Q37" s="1405" t="s">
        <v>359</v>
      </c>
      <c r="R37" s="1406"/>
      <c r="S37" s="1406"/>
      <c r="T37" s="1406"/>
      <c r="U37" s="1407"/>
    </row>
    <row r="38" spans="1:21" ht="99.75" customHeight="1">
      <c r="A38" s="287">
        <v>1</v>
      </c>
      <c r="B38" s="288" t="s">
        <v>360</v>
      </c>
      <c r="C38" s="289" t="s">
        <v>361</v>
      </c>
      <c r="D38" s="290" t="s">
        <v>361</v>
      </c>
      <c r="E38" s="291" t="s">
        <v>360</v>
      </c>
      <c r="F38" s="292" t="s">
        <v>362</v>
      </c>
      <c r="G38" s="293" t="s">
        <v>363</v>
      </c>
      <c r="H38" s="294">
        <v>1000000</v>
      </c>
      <c r="I38" s="295" t="s">
        <v>364</v>
      </c>
      <c r="J38" s="1408" t="s">
        <v>365</v>
      </c>
      <c r="K38" s="1409"/>
      <c r="L38" s="1409"/>
      <c r="M38" s="1409"/>
      <c r="N38" s="1409"/>
      <c r="O38" s="1409"/>
      <c r="P38" s="1410"/>
      <c r="Q38" s="1411" t="s">
        <v>366</v>
      </c>
      <c r="R38" s="1409"/>
      <c r="S38" s="1409"/>
      <c r="T38" s="1409"/>
      <c r="U38" s="1412"/>
    </row>
    <row r="39" spans="1:21" ht="78" customHeight="1">
      <c r="A39" s="296">
        <v>2</v>
      </c>
      <c r="B39" s="297" t="s">
        <v>367</v>
      </c>
      <c r="C39" s="298" t="s">
        <v>368</v>
      </c>
      <c r="D39" s="299" t="s">
        <v>369</v>
      </c>
      <c r="E39" s="1380" t="s">
        <v>370</v>
      </c>
      <c r="F39" s="300" t="s">
        <v>371</v>
      </c>
      <c r="G39" s="301" t="s">
        <v>372</v>
      </c>
      <c r="H39" s="302">
        <v>20000</v>
      </c>
      <c r="I39" s="303" t="s">
        <v>373</v>
      </c>
      <c r="J39" s="1382" t="s">
        <v>374</v>
      </c>
      <c r="K39" s="1383"/>
      <c r="L39" s="1383"/>
      <c r="M39" s="1383"/>
      <c r="N39" s="1383"/>
      <c r="O39" s="1383"/>
      <c r="P39" s="1384"/>
      <c r="Q39" s="1385" t="s">
        <v>375</v>
      </c>
      <c r="R39" s="1383"/>
      <c r="S39" s="1383"/>
      <c r="T39" s="1383"/>
      <c r="U39" s="1386"/>
    </row>
    <row r="40" spans="1:21" ht="51">
      <c r="A40" s="304">
        <v>3</v>
      </c>
      <c r="B40" s="1387" t="s">
        <v>376</v>
      </c>
      <c r="C40" s="305" t="s">
        <v>377</v>
      </c>
      <c r="D40" s="299" t="s">
        <v>378</v>
      </c>
      <c r="E40" s="1173"/>
      <c r="F40" s="300" t="s">
        <v>379</v>
      </c>
      <c r="G40" s="301" t="s">
        <v>380</v>
      </c>
      <c r="H40" s="302">
        <v>5000</v>
      </c>
      <c r="I40" s="303" t="s">
        <v>381</v>
      </c>
      <c r="J40" s="1382" t="s">
        <v>382</v>
      </c>
      <c r="K40" s="1383"/>
      <c r="L40" s="1383"/>
      <c r="M40" s="1383"/>
      <c r="N40" s="1383"/>
      <c r="O40" s="1383"/>
      <c r="P40" s="1384"/>
      <c r="Q40" s="1385" t="s">
        <v>383</v>
      </c>
      <c r="R40" s="1383"/>
      <c r="S40" s="1383"/>
      <c r="T40" s="1383"/>
      <c r="U40" s="1386"/>
    </row>
    <row r="41" spans="1:21" ht="63.75" customHeight="1">
      <c r="A41" s="306">
        <v>4</v>
      </c>
      <c r="B41" s="1399"/>
      <c r="C41" s="298" t="s">
        <v>384</v>
      </c>
      <c r="D41" s="299" t="s">
        <v>385</v>
      </c>
      <c r="E41" s="1381"/>
      <c r="F41" s="300" t="s">
        <v>386</v>
      </c>
      <c r="G41" s="301" t="s">
        <v>387</v>
      </c>
      <c r="H41" s="302">
        <v>2000</v>
      </c>
      <c r="I41" s="303" t="s">
        <v>388</v>
      </c>
      <c r="J41" s="1382" t="s">
        <v>389</v>
      </c>
      <c r="K41" s="1383"/>
      <c r="L41" s="1383"/>
      <c r="M41" s="1383"/>
      <c r="N41" s="1383"/>
      <c r="O41" s="1383"/>
      <c r="P41" s="1384"/>
      <c r="Q41" s="1385" t="s">
        <v>390</v>
      </c>
      <c r="R41" s="1383"/>
      <c r="S41" s="1383"/>
      <c r="T41" s="1383"/>
      <c r="U41" s="1386"/>
    </row>
    <row r="42" spans="1:21" ht="60">
      <c r="A42" s="307">
        <v>5</v>
      </c>
      <c r="B42" s="1399"/>
      <c r="C42" s="298" t="s">
        <v>391</v>
      </c>
      <c r="D42" s="299" t="s">
        <v>392</v>
      </c>
      <c r="E42" s="1380" t="s">
        <v>393</v>
      </c>
      <c r="F42" s="300" t="s">
        <v>394</v>
      </c>
      <c r="G42" s="301" t="s">
        <v>395</v>
      </c>
      <c r="H42" s="302">
        <v>500</v>
      </c>
      <c r="I42" s="303" t="s">
        <v>396</v>
      </c>
      <c r="J42" s="1382" t="s">
        <v>397</v>
      </c>
      <c r="K42" s="1383"/>
      <c r="L42" s="1383"/>
      <c r="M42" s="1383"/>
      <c r="N42" s="1383"/>
      <c r="O42" s="1383"/>
      <c r="P42" s="1384"/>
      <c r="Q42" s="1385" t="s">
        <v>398</v>
      </c>
      <c r="R42" s="1383"/>
      <c r="S42" s="1383"/>
      <c r="T42" s="1383"/>
      <c r="U42" s="1386"/>
    </row>
    <row r="43" spans="1:21" ht="51">
      <c r="A43" s="307">
        <v>6</v>
      </c>
      <c r="B43" s="1400"/>
      <c r="C43" s="298" t="s">
        <v>399</v>
      </c>
      <c r="D43" s="299" t="s">
        <v>400</v>
      </c>
      <c r="E43" s="1381"/>
      <c r="F43" s="300" t="s">
        <v>401</v>
      </c>
      <c r="G43" s="301" t="s">
        <v>402</v>
      </c>
      <c r="H43" s="302">
        <v>100</v>
      </c>
      <c r="I43" s="303" t="s">
        <v>403</v>
      </c>
      <c r="J43" s="1382" t="s">
        <v>404</v>
      </c>
      <c r="K43" s="1383"/>
      <c r="L43" s="1383"/>
      <c r="M43" s="1383"/>
      <c r="N43" s="1383"/>
      <c r="O43" s="1383"/>
      <c r="P43" s="1384"/>
      <c r="Q43" s="1385" t="s">
        <v>405</v>
      </c>
      <c r="R43" s="1383"/>
      <c r="S43" s="1383"/>
      <c r="T43" s="1383"/>
      <c r="U43" s="1386"/>
    </row>
    <row r="44" spans="1:21" ht="75">
      <c r="A44" s="308">
        <v>7</v>
      </c>
      <c r="B44" s="297" t="s">
        <v>406</v>
      </c>
      <c r="C44" s="298" t="s">
        <v>407</v>
      </c>
      <c r="D44" s="299" t="s">
        <v>408</v>
      </c>
      <c r="E44" s="1380" t="s">
        <v>409</v>
      </c>
      <c r="F44" s="300" t="s">
        <v>410</v>
      </c>
      <c r="G44" s="301" t="s">
        <v>411</v>
      </c>
      <c r="H44" s="302">
        <v>50</v>
      </c>
      <c r="I44" s="303" t="s">
        <v>412</v>
      </c>
      <c r="J44" s="1382" t="s">
        <v>413</v>
      </c>
      <c r="K44" s="1383"/>
      <c r="L44" s="1383"/>
      <c r="M44" s="1383"/>
      <c r="N44" s="1383"/>
      <c r="O44" s="1383"/>
      <c r="P44" s="1384"/>
      <c r="Q44" s="1385" t="s">
        <v>414</v>
      </c>
      <c r="R44" s="1383"/>
      <c r="S44" s="1383"/>
      <c r="T44" s="1383"/>
      <c r="U44" s="1386"/>
    </row>
    <row r="45" spans="1:21" ht="60">
      <c r="A45" s="309">
        <v>8</v>
      </c>
      <c r="B45" s="297" t="s">
        <v>415</v>
      </c>
      <c r="C45" s="310" t="s">
        <v>416</v>
      </c>
      <c r="D45" s="299" t="s">
        <v>417</v>
      </c>
      <c r="E45" s="1381"/>
      <c r="F45" s="300" t="s">
        <v>418</v>
      </c>
      <c r="G45" s="301" t="s">
        <v>419</v>
      </c>
      <c r="H45" s="302">
        <v>20</v>
      </c>
      <c r="I45" s="303" t="s">
        <v>420</v>
      </c>
      <c r="J45" s="1382" t="s">
        <v>421</v>
      </c>
      <c r="K45" s="1383"/>
      <c r="L45" s="1383"/>
      <c r="M45" s="1383"/>
      <c r="N45" s="1383"/>
      <c r="O45" s="1383"/>
      <c r="P45" s="1384"/>
      <c r="Q45" s="1385" t="s">
        <v>422</v>
      </c>
      <c r="R45" s="1383"/>
      <c r="S45" s="1383"/>
      <c r="T45" s="1383"/>
      <c r="U45" s="1386"/>
    </row>
    <row r="46" spans="1:21" ht="75">
      <c r="A46" s="311">
        <v>9</v>
      </c>
      <c r="B46" s="1387" t="s">
        <v>423</v>
      </c>
      <c r="C46" s="1389" t="s">
        <v>424</v>
      </c>
      <c r="D46" s="1390"/>
      <c r="E46" s="1380" t="s">
        <v>423</v>
      </c>
      <c r="F46" s="300" t="s">
        <v>425</v>
      </c>
      <c r="G46" s="301" t="s">
        <v>426</v>
      </c>
      <c r="H46" s="302">
        <v>10</v>
      </c>
      <c r="I46" s="303" t="s">
        <v>427</v>
      </c>
      <c r="J46" s="1382" t="s">
        <v>428</v>
      </c>
      <c r="K46" s="1383"/>
      <c r="L46" s="1383"/>
      <c r="M46" s="1383"/>
      <c r="N46" s="1383"/>
      <c r="O46" s="1383"/>
      <c r="P46" s="1384"/>
      <c r="Q46" s="1385" t="s">
        <v>429</v>
      </c>
      <c r="R46" s="1383"/>
      <c r="S46" s="1383"/>
      <c r="T46" s="1383"/>
      <c r="U46" s="1386"/>
    </row>
    <row r="47" spans="1:21" ht="75.75" thickBot="1">
      <c r="A47" s="312">
        <v>10</v>
      </c>
      <c r="B47" s="1388"/>
      <c r="C47" s="1392" t="s">
        <v>430</v>
      </c>
      <c r="D47" s="1393"/>
      <c r="E47" s="1391"/>
      <c r="F47" s="313" t="s">
        <v>431</v>
      </c>
      <c r="G47" s="314" t="s">
        <v>432</v>
      </c>
      <c r="H47" s="315">
        <v>2</v>
      </c>
      <c r="I47" s="316" t="s">
        <v>433</v>
      </c>
      <c r="J47" s="1394" t="s">
        <v>434</v>
      </c>
      <c r="K47" s="1395"/>
      <c r="L47" s="1395"/>
      <c r="M47" s="1395"/>
      <c r="N47" s="1395"/>
      <c r="O47" s="1395"/>
      <c r="P47" s="1396"/>
      <c r="Q47" s="1397" t="s">
        <v>435</v>
      </c>
      <c r="R47" s="1395"/>
      <c r="S47" s="1395"/>
      <c r="T47" s="1395"/>
      <c r="U47" s="1398"/>
    </row>
  </sheetData>
  <sheetProtection algorithmName="SHA-512" hashValue="xJEcggUBrr7HsWCFAsvNOB/YGsFgmu/4jJqZY9Qm/06lIzzlm+3MUa2zri1Em5djg9ax/ZIg+mYUfS3+Pd2Ddg==" saltValue="4St4QpN4fURykNbUOi1fag==" spinCount="100000" sheet="1" objects="1" scenarios="1" selectLockedCells="1"/>
  <mergeCells count="38">
    <mergeCell ref="S1:T1"/>
    <mergeCell ref="P2:R2"/>
    <mergeCell ref="A4:U4"/>
    <mergeCell ref="J22:T25"/>
    <mergeCell ref="B36:F36"/>
    <mergeCell ref="G36:I36"/>
    <mergeCell ref="J36:U36"/>
    <mergeCell ref="E37:F37"/>
    <mergeCell ref="J37:P37"/>
    <mergeCell ref="Q37:U37"/>
    <mergeCell ref="J38:P38"/>
    <mergeCell ref="Q38:U38"/>
    <mergeCell ref="B40:B43"/>
    <mergeCell ref="J40:P40"/>
    <mergeCell ref="Q40:U40"/>
    <mergeCell ref="J41:P41"/>
    <mergeCell ref="Q41:U41"/>
    <mergeCell ref="E42:E43"/>
    <mergeCell ref="J42:P42"/>
    <mergeCell ref="Q42:U42"/>
    <mergeCell ref="J43:P43"/>
    <mergeCell ref="Q43:U43"/>
    <mergeCell ref="E39:E41"/>
    <mergeCell ref="J39:P39"/>
    <mergeCell ref="Q39:U39"/>
    <mergeCell ref="B46:B47"/>
    <mergeCell ref="C46:D46"/>
    <mergeCell ref="E46:E47"/>
    <mergeCell ref="J46:P46"/>
    <mergeCell ref="Q46:U46"/>
    <mergeCell ref="C47:D47"/>
    <mergeCell ref="J47:P47"/>
    <mergeCell ref="Q47:U47"/>
    <mergeCell ref="E44:E45"/>
    <mergeCell ref="J44:P44"/>
    <mergeCell ref="Q44:U44"/>
    <mergeCell ref="J45:P45"/>
    <mergeCell ref="Q45:U45"/>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G56"/>
  <sheetViews>
    <sheetView workbookViewId="0">
      <selection activeCell="C6" sqref="C6"/>
    </sheetView>
  </sheetViews>
  <sheetFormatPr defaultColWidth="9.140625" defaultRowHeight="12.75"/>
  <cols>
    <col min="1" max="1" width="19.42578125" style="26" customWidth="1"/>
    <col min="2" max="2" width="2" style="26" customWidth="1"/>
    <col min="3" max="3" width="26.42578125" style="26" customWidth="1"/>
    <col min="4" max="4" width="2" style="26" customWidth="1"/>
    <col min="5" max="5" width="21.85546875" style="26" customWidth="1"/>
    <col min="6" max="6" width="2" style="26" customWidth="1"/>
    <col min="7" max="7" width="21.5703125" style="26" customWidth="1"/>
    <col min="8" max="16384" width="9.140625" style="26"/>
  </cols>
  <sheetData>
    <row r="1" spans="1:7" ht="45" customHeight="1">
      <c r="A1" s="1423" t="s">
        <v>720</v>
      </c>
      <c r="B1" s="1423"/>
      <c r="C1" s="1423"/>
      <c r="D1" s="1423"/>
      <c r="E1" s="1423"/>
      <c r="F1" s="1423"/>
      <c r="G1" s="1423"/>
    </row>
    <row r="2" spans="1:7" ht="9" customHeight="1"/>
    <row r="3" spans="1:7" ht="23.25">
      <c r="A3" s="957" t="s">
        <v>117</v>
      </c>
      <c r="B3" s="957"/>
      <c r="C3" s="957"/>
      <c r="D3" s="957"/>
      <c r="E3" s="957"/>
      <c r="F3" s="957"/>
      <c r="G3" s="957"/>
    </row>
    <row r="4" spans="1:7" ht="9" customHeight="1">
      <c r="A4" s="217"/>
      <c r="B4" s="217"/>
    </row>
    <row r="5" spans="1:7" ht="15.75">
      <c r="A5" s="218" t="s">
        <v>121</v>
      </c>
      <c r="B5" s="218"/>
    </row>
    <row r="6" spans="1:7" ht="15" customHeight="1">
      <c r="A6" s="977" t="s">
        <v>523</v>
      </c>
      <c r="B6" s="977"/>
      <c r="C6" s="106"/>
      <c r="D6" s="984" t="s">
        <v>85</v>
      </c>
      <c r="E6" s="984"/>
      <c r="F6" s="984"/>
      <c r="G6" s="106"/>
    </row>
    <row r="7" spans="1:7" ht="7.5" customHeight="1">
      <c r="A7" s="540"/>
      <c r="B7" s="540"/>
      <c r="C7" s="425"/>
      <c r="D7" s="29"/>
      <c r="E7" s="29"/>
      <c r="F7" s="29"/>
      <c r="G7" s="425"/>
    </row>
    <row r="8" spans="1:7" ht="15" customHeight="1">
      <c r="A8" s="540" t="s">
        <v>521</v>
      </c>
      <c r="B8" s="540"/>
      <c r="C8" s="541"/>
      <c r="D8" s="984" t="s">
        <v>522</v>
      </c>
      <c r="E8" s="984"/>
      <c r="F8" s="984"/>
      <c r="G8" s="541"/>
    </row>
    <row r="9" spans="1:7" ht="8.1" customHeight="1">
      <c r="A9" s="540"/>
      <c r="B9" s="540"/>
      <c r="C9" s="28"/>
      <c r="D9" s="29"/>
      <c r="E9" s="29"/>
      <c r="F9" s="29"/>
      <c r="G9" s="28"/>
    </row>
    <row r="10" spans="1:7" ht="15" customHeight="1">
      <c r="A10" s="977" t="s">
        <v>101</v>
      </c>
      <c r="B10" s="977"/>
      <c r="C10" s="545"/>
      <c r="D10" s="984" t="s">
        <v>104</v>
      </c>
      <c r="E10" s="984"/>
      <c r="F10" s="984"/>
      <c r="G10" s="545"/>
    </row>
    <row r="11" spans="1:7" ht="15" customHeight="1">
      <c r="A11" s="977" t="s">
        <v>101</v>
      </c>
      <c r="B11" s="977"/>
      <c r="C11" s="545"/>
      <c r="D11" s="984" t="s">
        <v>104</v>
      </c>
      <c r="E11" s="984"/>
      <c r="F11" s="984"/>
      <c r="G11" s="545"/>
    </row>
    <row r="12" spans="1:7" ht="15" customHeight="1">
      <c r="A12" s="977" t="s">
        <v>101</v>
      </c>
      <c r="B12" s="977"/>
      <c r="C12" s="544"/>
      <c r="D12" s="984" t="s">
        <v>104</v>
      </c>
      <c r="E12" s="984"/>
      <c r="F12" s="984"/>
      <c r="G12" s="375"/>
    </row>
    <row r="13" spans="1:7" ht="8.1" customHeight="1">
      <c r="A13" s="540"/>
      <c r="B13" s="540"/>
      <c r="C13" s="28"/>
      <c r="D13" s="29"/>
      <c r="E13" s="29"/>
      <c r="F13" s="29"/>
      <c r="G13" s="28"/>
    </row>
    <row r="14" spans="1:7" ht="15" customHeight="1">
      <c r="A14" s="977" t="s">
        <v>9</v>
      </c>
      <c r="B14" s="977"/>
      <c r="C14" s="106"/>
      <c r="D14" s="984" t="s">
        <v>721</v>
      </c>
      <c r="E14" s="984"/>
      <c r="F14" s="984"/>
      <c r="G14" s="106"/>
    </row>
    <row r="15" spans="1:7" ht="8.1" customHeight="1">
      <c r="A15" s="540"/>
      <c r="B15" s="540"/>
      <c r="C15" s="28"/>
      <c r="D15" s="29"/>
      <c r="E15" s="29"/>
      <c r="F15" s="29"/>
      <c r="G15" s="28"/>
    </row>
    <row r="16" spans="1:7">
      <c r="A16" s="977" t="s">
        <v>28</v>
      </c>
      <c r="B16" s="977"/>
      <c r="C16" s="982"/>
      <c r="D16" s="983"/>
      <c r="E16" s="983"/>
      <c r="F16" s="983"/>
      <c r="G16" s="983"/>
    </row>
    <row r="17" spans="1:7" s="550" customFormat="1" ht="8.25">
      <c r="A17" s="549"/>
      <c r="B17" s="549"/>
      <c r="C17" s="551"/>
      <c r="D17" s="552"/>
      <c r="E17" s="552"/>
      <c r="F17" s="552"/>
      <c r="G17" s="552"/>
    </row>
    <row r="18" spans="1:7" ht="15.75">
      <c r="A18" s="218" t="s">
        <v>107</v>
      </c>
      <c r="B18" s="540"/>
      <c r="C18" s="547"/>
      <c r="D18" s="548"/>
      <c r="E18" s="548"/>
      <c r="F18" s="548"/>
      <c r="G18" s="548"/>
    </row>
    <row r="19" spans="1:7">
      <c r="A19" s="977" t="s">
        <v>195</v>
      </c>
      <c r="B19" s="977"/>
      <c r="C19" s="983"/>
      <c r="D19" s="983"/>
      <c r="E19" s="983"/>
      <c r="F19" s="983"/>
      <c r="G19" s="983"/>
    </row>
    <row r="20" spans="1:7" ht="8.1" customHeight="1">
      <c r="A20" s="540"/>
      <c r="B20" s="540"/>
      <c r="C20" s="28"/>
      <c r="D20" s="29"/>
      <c r="E20" s="29"/>
      <c r="F20" s="29"/>
      <c r="G20" s="28"/>
    </row>
    <row r="21" spans="1:7" ht="21" customHeight="1">
      <c r="A21" s="977" t="s">
        <v>9</v>
      </c>
      <c r="B21" s="977"/>
      <c r="C21" s="106"/>
      <c r="D21" s="106"/>
      <c r="E21" s="1422" t="s">
        <v>105</v>
      </c>
      <c r="F21" s="1422"/>
      <c r="G21" s="106"/>
    </row>
    <row r="22" spans="1:7" ht="8.1" customHeight="1">
      <c r="A22" s="220"/>
      <c r="B22" s="220"/>
      <c r="C22" s="30"/>
      <c r="D22" s="30"/>
      <c r="E22" s="30"/>
      <c r="F22" s="30"/>
      <c r="G22" s="30"/>
    </row>
    <row r="23" spans="1:7">
      <c r="A23" s="977" t="s">
        <v>28</v>
      </c>
      <c r="B23" s="977"/>
      <c r="C23" s="976"/>
      <c r="D23" s="976"/>
      <c r="E23" s="976"/>
      <c r="F23" s="976"/>
      <c r="G23" s="976"/>
    </row>
    <row r="24" spans="1:7" ht="8.1" customHeight="1">
      <c r="A24" s="540"/>
      <c r="B24" s="540"/>
      <c r="C24" s="543"/>
      <c r="D24" s="543"/>
      <c r="E24" s="543"/>
      <c r="F24" s="543"/>
      <c r="G24" s="543"/>
    </row>
    <row r="25" spans="1:7" ht="12.75" customHeight="1">
      <c r="A25" s="977" t="s">
        <v>472</v>
      </c>
      <c r="B25" s="977"/>
      <c r="C25" s="978"/>
      <c r="D25" s="978"/>
      <c r="E25" s="978"/>
      <c r="F25" s="978"/>
      <c r="G25" s="978"/>
    </row>
    <row r="26" spans="1:7" ht="8.1" customHeight="1">
      <c r="A26" s="540"/>
      <c r="B26" s="540"/>
      <c r="C26" s="543"/>
      <c r="D26" s="543"/>
      <c r="E26" s="543"/>
      <c r="F26" s="543"/>
      <c r="G26" s="543"/>
    </row>
    <row r="27" spans="1:7" ht="12.75" customHeight="1">
      <c r="A27" s="977" t="s">
        <v>32</v>
      </c>
      <c r="B27" s="977"/>
      <c r="C27" s="985" t="str">
        <f>'3.0 PAL 128'!J18</f>
        <v>type LOT NUMBER here</v>
      </c>
      <c r="D27" s="985"/>
      <c r="E27" s="985"/>
      <c r="F27" s="985"/>
      <c r="G27" s="985"/>
    </row>
    <row r="28" spans="1:7" ht="8.1" customHeight="1">
      <c r="A28" s="540"/>
      <c r="B28" s="540"/>
      <c r="C28" s="543"/>
      <c r="D28" s="543"/>
      <c r="E28" s="543"/>
      <c r="F28" s="543"/>
      <c r="G28" s="543"/>
    </row>
    <row r="29" spans="1:7">
      <c r="A29" s="977" t="s">
        <v>261</v>
      </c>
      <c r="B29" s="977"/>
      <c r="C29" s="976" t="str">
        <f>'3.0 PAL 128'!J19</f>
        <v>type SERIAL NUMBERS here</v>
      </c>
      <c r="D29" s="976"/>
      <c r="E29" s="976"/>
      <c r="F29" s="976"/>
      <c r="G29" s="976"/>
    </row>
    <row r="30" spans="1:7" ht="8.1" customHeight="1">
      <c r="A30" s="220"/>
      <c r="B30" s="220"/>
      <c r="C30" s="30"/>
      <c r="D30" s="30"/>
      <c r="E30" s="30"/>
      <c r="F30" s="30"/>
      <c r="G30" s="30"/>
    </row>
    <row r="31" spans="1:7" ht="15.75">
      <c r="A31" s="221" t="s">
        <v>724</v>
      </c>
      <c r="B31" s="221"/>
      <c r="C31" s="30"/>
      <c r="D31" s="30"/>
      <c r="E31" s="30"/>
      <c r="F31" s="30"/>
      <c r="G31" s="30"/>
    </row>
    <row r="32" spans="1:7">
      <c r="A32" s="220" t="s">
        <v>707</v>
      </c>
      <c r="B32" s="220"/>
      <c r="C32" s="30"/>
      <c r="D32" s="30"/>
      <c r="E32" s="30"/>
      <c r="F32" s="30"/>
      <c r="G32" s="30"/>
    </row>
    <row r="33" spans="1:7">
      <c r="A33" s="976"/>
      <c r="B33" s="976"/>
      <c r="C33" s="976"/>
      <c r="D33" s="976"/>
      <c r="E33" s="976"/>
      <c r="F33" s="976"/>
      <c r="G33" s="976"/>
    </row>
    <row r="34" spans="1:7" ht="8.1" customHeight="1">
      <c r="A34" s="30"/>
      <c r="B34" s="30"/>
      <c r="C34" s="30"/>
      <c r="D34" s="30"/>
      <c r="E34" s="30"/>
      <c r="F34" s="30"/>
      <c r="G34" s="30"/>
    </row>
    <row r="35" spans="1:7" ht="15.75">
      <c r="A35" s="222" t="s">
        <v>110</v>
      </c>
      <c r="B35" s="222"/>
      <c r="C35" s="30"/>
      <c r="D35" s="30"/>
      <c r="E35" s="30"/>
      <c r="F35" s="30"/>
      <c r="G35" s="30"/>
    </row>
    <row r="36" spans="1:7" s="46" customFormat="1" ht="15" customHeight="1">
      <c r="A36" s="987" t="s">
        <v>111</v>
      </c>
      <c r="B36" s="987"/>
      <c r="C36" s="107"/>
      <c r="D36" s="987" t="s">
        <v>112</v>
      </c>
      <c r="E36" s="987"/>
      <c r="F36" s="987"/>
      <c r="G36" s="107"/>
    </row>
    <row r="37" spans="1:7" s="46" customFormat="1" ht="8.1" customHeight="1">
      <c r="A37" s="546"/>
      <c r="B37" s="546"/>
      <c r="C37" s="213"/>
      <c r="D37" s="546"/>
      <c r="E37" s="546"/>
      <c r="F37" s="546"/>
      <c r="G37" s="213"/>
    </row>
    <row r="38" spans="1:7" s="46" customFormat="1" ht="15" customHeight="1">
      <c r="A38" s="987" t="s">
        <v>111</v>
      </c>
      <c r="B38" s="987"/>
      <c r="C38" s="107"/>
      <c r="D38" s="987" t="s">
        <v>112</v>
      </c>
      <c r="E38" s="987"/>
      <c r="F38" s="987"/>
      <c r="G38" s="107"/>
    </row>
    <row r="39" spans="1:7" s="46" customFormat="1" ht="8.1" customHeight="1">
      <c r="A39" s="546"/>
      <c r="B39" s="546"/>
      <c r="C39" s="213"/>
      <c r="D39" s="546"/>
      <c r="E39" s="546"/>
      <c r="F39" s="546"/>
      <c r="G39" s="213"/>
    </row>
    <row r="40" spans="1:7" s="46" customFormat="1" ht="15" customHeight="1">
      <c r="A40" s="987" t="s">
        <v>111</v>
      </c>
      <c r="B40" s="987"/>
      <c r="C40" s="107"/>
      <c r="D40" s="987" t="s">
        <v>112</v>
      </c>
      <c r="E40" s="987"/>
      <c r="F40" s="987"/>
      <c r="G40" s="107"/>
    </row>
    <row r="41" spans="1:7" s="46" customFormat="1" ht="8.1" customHeight="1">
      <c r="A41" s="210"/>
      <c r="B41" s="210"/>
      <c r="C41" s="210"/>
      <c r="D41" s="210"/>
      <c r="E41" s="210"/>
      <c r="F41" s="210"/>
      <c r="G41" s="210"/>
    </row>
    <row r="42" spans="1:7" ht="15.75">
      <c r="A42" s="222" t="s">
        <v>113</v>
      </c>
      <c r="B42" s="222"/>
      <c r="C42" s="30"/>
      <c r="D42" s="30"/>
      <c r="E42" s="30"/>
      <c r="F42" s="30"/>
      <c r="G42" s="30"/>
    </row>
    <row r="43" spans="1:7" ht="39" customHeight="1">
      <c r="A43" s="979" t="s">
        <v>723</v>
      </c>
      <c r="B43" s="979"/>
      <c r="C43" s="979"/>
      <c r="D43" s="979"/>
      <c r="E43" s="979"/>
      <c r="F43" s="979"/>
      <c r="G43" s="979"/>
    </row>
    <row r="44" spans="1:7" s="46" customFormat="1">
      <c r="A44" s="980" t="s">
        <v>34</v>
      </c>
      <c r="B44" s="980"/>
      <c r="C44" s="976"/>
      <c r="D44" s="976"/>
      <c r="E44" s="976"/>
      <c r="F44" s="976"/>
      <c r="G44" s="976"/>
    </row>
    <row r="45" spans="1:7" s="46" customFormat="1" ht="8.1" customHeight="1">
      <c r="A45" s="542"/>
      <c r="B45" s="542"/>
      <c r="C45" s="209"/>
      <c r="D45" s="209"/>
      <c r="E45" s="209"/>
      <c r="F45" s="209"/>
      <c r="G45" s="209"/>
    </row>
    <row r="46" spans="1:7" s="46" customFormat="1">
      <c r="A46" s="980" t="s">
        <v>35</v>
      </c>
      <c r="B46" s="980"/>
      <c r="C46" s="976"/>
      <c r="D46" s="976"/>
      <c r="E46" s="976"/>
      <c r="F46" s="976"/>
      <c r="G46" s="976"/>
    </row>
    <row r="47" spans="1:7" s="46" customFormat="1" ht="8.1" customHeight="1">
      <c r="A47" s="542"/>
      <c r="B47" s="542"/>
      <c r="C47" s="209"/>
      <c r="D47" s="209"/>
      <c r="E47" s="209"/>
      <c r="F47" s="209"/>
      <c r="G47" s="209"/>
    </row>
    <row r="48" spans="1:7" s="46" customFormat="1" ht="12.75" customHeight="1">
      <c r="A48" s="980" t="s">
        <v>36</v>
      </c>
      <c r="B48" s="980"/>
      <c r="C48" s="976"/>
      <c r="D48" s="976"/>
      <c r="E48" s="976"/>
      <c r="F48" s="976"/>
      <c r="G48" s="976"/>
    </row>
    <row r="49" spans="1:7" s="46" customFormat="1" ht="8.1" customHeight="1">
      <c r="A49" s="542"/>
      <c r="B49" s="542"/>
      <c r="C49" s="209"/>
      <c r="D49" s="209"/>
      <c r="E49" s="209"/>
      <c r="F49" s="209"/>
      <c r="G49" s="209"/>
    </row>
    <row r="50" spans="1:7" ht="15.75">
      <c r="A50" s="223" t="s">
        <v>115</v>
      </c>
      <c r="B50" s="223"/>
      <c r="C50" s="30"/>
      <c r="D50" s="30"/>
      <c r="E50" s="30"/>
      <c r="F50" s="30"/>
      <c r="G50" s="30"/>
    </row>
    <row r="51" spans="1:7" ht="38.25" customHeight="1">
      <c r="A51" s="979" t="s">
        <v>722</v>
      </c>
      <c r="B51" s="979"/>
      <c r="C51" s="979"/>
      <c r="D51" s="979"/>
      <c r="E51" s="979"/>
      <c r="F51" s="979"/>
      <c r="G51" s="979"/>
    </row>
    <row r="52" spans="1:7">
      <c r="A52" s="26" t="s">
        <v>116</v>
      </c>
    </row>
    <row r="54" spans="1:7" s="46" customFormat="1" ht="34.5" customHeight="1">
      <c r="A54" s="536"/>
      <c r="B54" s="45"/>
      <c r="C54" s="537"/>
      <c r="D54" s="45"/>
      <c r="E54" s="536"/>
      <c r="F54" s="45"/>
      <c r="G54" s="537"/>
    </row>
    <row r="55" spans="1:7" s="31" customFormat="1" ht="15" customHeight="1">
      <c r="A55" s="31" t="s">
        <v>118</v>
      </c>
      <c r="C55" s="31" t="s">
        <v>119</v>
      </c>
      <c r="E55" s="31" t="s">
        <v>38</v>
      </c>
      <c r="G55" s="31" t="s">
        <v>120</v>
      </c>
    </row>
    <row r="56" spans="1:7" ht="8.1" customHeight="1">
      <c r="A56" s="30"/>
      <c r="B56" s="30"/>
      <c r="C56" s="30"/>
      <c r="D56" s="30"/>
      <c r="E56" s="30"/>
      <c r="F56" s="30"/>
      <c r="G56" s="30"/>
    </row>
  </sheetData>
  <mergeCells count="42">
    <mergeCell ref="A10:B10"/>
    <mergeCell ref="D10:F10"/>
    <mergeCell ref="A1:G1"/>
    <mergeCell ref="A3:G3"/>
    <mergeCell ref="A6:B6"/>
    <mergeCell ref="D6:F6"/>
    <mergeCell ref="D8:F8"/>
    <mergeCell ref="A16:B16"/>
    <mergeCell ref="C16:G16"/>
    <mergeCell ref="A19:B19"/>
    <mergeCell ref="A21:B21"/>
    <mergeCell ref="A11:B11"/>
    <mergeCell ref="D11:F11"/>
    <mergeCell ref="A12:B12"/>
    <mergeCell ref="D12:F12"/>
    <mergeCell ref="A14:B14"/>
    <mergeCell ref="D14:F14"/>
    <mergeCell ref="D38:F38"/>
    <mergeCell ref="A40:B40"/>
    <mergeCell ref="D40:F40"/>
    <mergeCell ref="A23:B23"/>
    <mergeCell ref="C23:G23"/>
    <mergeCell ref="A25:B25"/>
    <mergeCell ref="C25:G25"/>
    <mergeCell ref="A29:B29"/>
    <mergeCell ref="C29:G29"/>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sheetPr>
  <dimension ref="A1:K126"/>
  <sheetViews>
    <sheetView zoomScaleNormal="100" workbookViewId="0">
      <selection activeCell="G10" sqref="G10"/>
    </sheetView>
  </sheetViews>
  <sheetFormatPr defaultColWidth="9.140625" defaultRowHeight="14.25"/>
  <cols>
    <col min="1" max="1" width="20.5703125" style="1" customWidth="1"/>
    <col min="2" max="2" width="15.5703125" style="1" customWidth="1"/>
    <col min="3" max="3" width="5.5703125" style="1" customWidth="1"/>
    <col min="4" max="4" width="10.42578125" style="1" customWidth="1"/>
    <col min="5" max="5" width="7.42578125" style="1" customWidth="1"/>
    <col min="6" max="6" width="11" style="1" customWidth="1"/>
    <col min="7" max="7" width="11.7109375" style="1" customWidth="1"/>
    <col min="8" max="8" width="13.42578125" style="1" customWidth="1"/>
    <col min="9" max="9" width="16.5703125" style="1" customWidth="1"/>
    <col min="10" max="10" width="21.85546875" style="1" hidden="1" customWidth="1"/>
    <col min="11" max="11" width="9.140625" style="1" hidden="1" customWidth="1"/>
    <col min="12" max="16384" width="9.140625" style="1"/>
  </cols>
  <sheetData>
    <row r="1" spans="1:11" ht="23.25">
      <c r="A1" s="905" t="s">
        <v>0</v>
      </c>
      <c r="B1" s="905"/>
      <c r="C1" s="905"/>
      <c r="D1" s="905"/>
      <c r="E1" s="905"/>
      <c r="F1" s="905"/>
      <c r="G1" s="905"/>
      <c r="H1" s="905"/>
      <c r="I1" s="905"/>
    </row>
    <row r="2" spans="1:11" ht="39.75" customHeight="1" thickBot="1">
      <c r="A2" s="906" t="s">
        <v>1</v>
      </c>
      <c r="B2" s="906"/>
      <c r="C2" s="906"/>
      <c r="D2" s="906"/>
      <c r="E2" s="906"/>
      <c r="F2" s="906"/>
      <c r="G2" s="906"/>
      <c r="H2" s="906"/>
      <c r="I2" s="906"/>
    </row>
    <row r="3" spans="1:11" s="2" customFormat="1" ht="13.5" thickBot="1">
      <c r="A3" s="907" t="s">
        <v>2</v>
      </c>
      <c r="B3" s="908"/>
      <c r="C3" s="908"/>
      <c r="D3" s="908"/>
      <c r="E3" s="908"/>
      <c r="F3" s="908"/>
      <c r="G3" s="908"/>
      <c r="H3" s="908"/>
      <c r="I3" s="909"/>
    </row>
    <row r="4" spans="1:11" s="2" customFormat="1" ht="15" customHeight="1">
      <c r="A4" s="5" t="s">
        <v>3</v>
      </c>
      <c r="B4" s="933" t="s">
        <v>26</v>
      </c>
      <c r="C4" s="933"/>
      <c r="D4" s="934"/>
      <c r="E4" s="935"/>
      <c r="F4" s="936"/>
      <c r="G4" s="936"/>
      <c r="H4" s="936"/>
      <c r="I4" s="937"/>
    </row>
    <row r="5" spans="1:11" s="2" customFormat="1" ht="12.75">
      <c r="A5" s="848" t="s">
        <v>283</v>
      </c>
      <c r="B5" s="849"/>
      <c r="C5" s="849"/>
      <c r="D5" s="850"/>
      <c r="E5" s="6" t="s">
        <v>4</v>
      </c>
      <c r="F5" s="7"/>
      <c r="G5" s="7"/>
      <c r="H5" s="846"/>
      <c r="I5" s="847"/>
    </row>
    <row r="6" spans="1:11" s="2" customFormat="1" ht="12.75">
      <c r="A6" s="938" t="s">
        <v>26</v>
      </c>
      <c r="B6" s="851"/>
      <c r="C6" s="851"/>
      <c r="D6" s="939"/>
      <c r="E6" s="4" t="s">
        <v>5</v>
      </c>
      <c r="F6" s="851" t="s">
        <v>26</v>
      </c>
      <c r="G6" s="851"/>
      <c r="H6" s="851"/>
      <c r="I6" s="852"/>
    </row>
    <row r="7" spans="1:11" s="2" customFormat="1" ht="12.75">
      <c r="A7" s="940"/>
      <c r="B7" s="853"/>
      <c r="C7" s="853"/>
      <c r="D7" s="941"/>
      <c r="E7" s="4" t="s">
        <v>6</v>
      </c>
      <c r="F7" s="3"/>
      <c r="G7" s="853" t="s">
        <v>26</v>
      </c>
      <c r="H7" s="853"/>
      <c r="I7" s="854"/>
      <c r="J7" s="2" t="str">
        <f>A6</f>
        <v>type here</v>
      </c>
      <c r="K7" s="2" t="s">
        <v>710</v>
      </c>
    </row>
    <row r="8" spans="1:11" s="2" customFormat="1" ht="12.75">
      <c r="A8" s="942"/>
      <c r="B8" s="855"/>
      <c r="C8" s="855"/>
      <c r="D8" s="943"/>
      <c r="E8" s="8" t="s">
        <v>7</v>
      </c>
      <c r="F8" s="855" t="s">
        <v>26</v>
      </c>
      <c r="G8" s="855"/>
      <c r="H8" s="855"/>
      <c r="I8" s="856"/>
      <c r="J8" s="175" t="str">
        <f>B11</f>
        <v>type here</v>
      </c>
      <c r="K8" s="2" t="s">
        <v>122</v>
      </c>
    </row>
    <row r="9" spans="1:11" s="2" customFormat="1" ht="12.75">
      <c r="A9" s="9" t="s">
        <v>8</v>
      </c>
      <c r="B9" s="173" t="s">
        <v>26</v>
      </c>
      <c r="C9" s="6" t="s">
        <v>27</v>
      </c>
      <c r="D9" s="182" t="s">
        <v>26</v>
      </c>
      <c r="E9" s="6" t="s">
        <v>30</v>
      </c>
      <c r="F9" s="7"/>
      <c r="G9" s="173" t="s">
        <v>26</v>
      </c>
      <c r="H9" s="6" t="s">
        <v>1007</v>
      </c>
      <c r="I9" s="176" t="s">
        <v>26</v>
      </c>
      <c r="J9" s="174" t="str">
        <f>B9</f>
        <v>type here</v>
      </c>
      <c r="K9" s="2" t="s">
        <v>235</v>
      </c>
    </row>
    <row r="10" spans="1:11" s="2" customFormat="1" ht="12.75">
      <c r="A10" s="9" t="s">
        <v>9</v>
      </c>
      <c r="B10" s="819" t="s">
        <v>26</v>
      </c>
      <c r="C10" s="819"/>
      <c r="D10" s="820"/>
      <c r="E10" s="6" t="s">
        <v>1009</v>
      </c>
      <c r="F10" s="7"/>
      <c r="G10" s="173" t="s">
        <v>26</v>
      </c>
      <c r="H10" s="6" t="s">
        <v>13</v>
      </c>
      <c r="I10" s="183" t="s">
        <v>26</v>
      </c>
      <c r="J10" s="174" t="str">
        <f>B10</f>
        <v>type here</v>
      </c>
      <c r="K10" s="2" t="s">
        <v>130</v>
      </c>
    </row>
    <row r="11" spans="1:11" s="2" customFormat="1" ht="12.75">
      <c r="A11" s="372" t="s">
        <v>10</v>
      </c>
      <c r="B11" s="834" t="s">
        <v>26</v>
      </c>
      <c r="C11" s="834"/>
      <c r="D11" s="835"/>
      <c r="E11" s="6" t="s">
        <v>1009</v>
      </c>
      <c r="F11" s="11"/>
      <c r="G11" s="177" t="s">
        <v>26</v>
      </c>
      <c r="H11" s="8" t="s">
        <v>13</v>
      </c>
      <c r="I11" s="184" t="s">
        <v>26</v>
      </c>
      <c r="J11" s="374">
        <f>SUM(I10:I13)</f>
        <v>0</v>
      </c>
      <c r="K11" s="2" t="s">
        <v>236</v>
      </c>
    </row>
    <row r="12" spans="1:11" s="2" customFormat="1" ht="13.5" thickBot="1">
      <c r="A12" s="373"/>
      <c r="B12" s="836"/>
      <c r="C12" s="836"/>
      <c r="D12" s="837"/>
      <c r="E12" s="6" t="s">
        <v>1009</v>
      </c>
      <c r="F12" s="3"/>
      <c r="G12" s="575" t="s">
        <v>26</v>
      </c>
      <c r="H12" s="4" t="s">
        <v>13</v>
      </c>
      <c r="I12" s="576" t="s">
        <v>26</v>
      </c>
      <c r="J12" s="374"/>
    </row>
    <row r="13" spans="1:11" s="2" customFormat="1" ht="13.5" thickBot="1">
      <c r="A13" s="10"/>
      <c r="B13" s="838"/>
      <c r="C13" s="838"/>
      <c r="D13" s="838"/>
      <c r="E13" s="927" t="s">
        <v>715</v>
      </c>
      <c r="F13" s="928"/>
      <c r="G13" s="577" t="s">
        <v>26</v>
      </c>
      <c r="H13" s="578" t="s">
        <v>716</v>
      </c>
      <c r="I13" s="579" t="s">
        <v>26</v>
      </c>
      <c r="J13" s="174"/>
    </row>
    <row r="14" spans="1:11" s="2" customFormat="1" ht="12.75">
      <c r="A14" s="373" t="s">
        <v>11</v>
      </c>
      <c r="B14" s="929" t="s">
        <v>823</v>
      </c>
      <c r="C14" s="929"/>
      <c r="D14" s="930" t="s">
        <v>824</v>
      </c>
      <c r="E14" s="930"/>
      <c r="F14" s="930"/>
      <c r="G14" s="671"/>
      <c r="H14" s="931" t="s">
        <v>822</v>
      </c>
      <c r="I14" s="932"/>
      <c r="J14" s="174">
        <f>IF(I11="type here",0,I11)</f>
        <v>0</v>
      </c>
      <c r="K14" s="185"/>
    </row>
    <row r="15" spans="1:11" s="2" customFormat="1" ht="12.75">
      <c r="A15" s="919" t="s">
        <v>12</v>
      </c>
      <c r="B15" s="920"/>
      <c r="C15" s="920"/>
      <c r="D15" s="920"/>
      <c r="E15" s="920"/>
      <c r="F15" s="920"/>
      <c r="G15" s="920"/>
      <c r="H15" s="920"/>
      <c r="I15" s="921"/>
      <c r="J15" s="174">
        <f>IF(I10="type here",0,I10)</f>
        <v>0</v>
      </c>
      <c r="K15" s="185"/>
    </row>
    <row r="16" spans="1:11" s="2" customFormat="1" ht="12.75">
      <c r="A16" s="922" t="s">
        <v>26</v>
      </c>
      <c r="B16" s="923"/>
      <c r="C16" s="923"/>
      <c r="D16" s="923"/>
      <c r="E16" s="923"/>
      <c r="F16" s="923"/>
      <c r="G16" s="923"/>
      <c r="H16" s="923"/>
      <c r="I16" s="924"/>
      <c r="J16" s="174"/>
    </row>
    <row r="17" spans="1:10" s="2" customFormat="1" ht="12.75">
      <c r="A17" s="913" t="s">
        <v>14</v>
      </c>
      <c r="B17" s="914"/>
      <c r="C17" s="914"/>
      <c r="D17" s="914"/>
      <c r="E17" s="914"/>
      <c r="F17" s="914"/>
      <c r="G17" s="914"/>
      <c r="H17" s="914"/>
      <c r="I17" s="915"/>
      <c r="J17" s="174"/>
    </row>
    <row r="18" spans="1:10" s="2" customFormat="1" ht="12.75">
      <c r="A18" s="925" t="s">
        <v>752</v>
      </c>
      <c r="B18" s="836"/>
      <c r="C18" s="836"/>
      <c r="D18" s="836"/>
      <c r="E18" s="836"/>
      <c r="F18" s="836"/>
      <c r="G18" s="836"/>
      <c r="H18" s="836"/>
      <c r="I18" s="926"/>
      <c r="J18" s="174" t="str">
        <f>A18</f>
        <v>type LOT NUMBER here</v>
      </c>
    </row>
    <row r="19" spans="1:10" s="2" customFormat="1" ht="13.5" thickBot="1">
      <c r="A19" s="916" t="s">
        <v>753</v>
      </c>
      <c r="B19" s="917"/>
      <c r="C19" s="917"/>
      <c r="D19" s="917"/>
      <c r="E19" s="917"/>
      <c r="F19" s="917"/>
      <c r="G19" s="917"/>
      <c r="H19" s="917"/>
      <c r="I19" s="918"/>
      <c r="J19" s="174" t="str">
        <f>A19</f>
        <v>type SERIAL NUMBERS here</v>
      </c>
    </row>
    <row r="20" spans="1:10" s="2" customFormat="1" ht="13.5" thickBot="1">
      <c r="A20" s="910" t="s">
        <v>829</v>
      </c>
      <c r="B20" s="911"/>
      <c r="C20" s="911"/>
      <c r="D20" s="911"/>
      <c r="E20" s="911"/>
      <c r="F20" s="911"/>
      <c r="G20" s="911"/>
      <c r="H20" s="911"/>
      <c r="I20" s="912"/>
    </row>
    <row r="21" spans="1:10" s="2" customFormat="1" ht="15" customHeight="1">
      <c r="A21" s="843" t="s">
        <v>15</v>
      </c>
      <c r="B21" s="844"/>
      <c r="C21" s="833" t="s">
        <v>825</v>
      </c>
      <c r="D21" s="833"/>
      <c r="E21" s="833"/>
      <c r="F21" s="833"/>
      <c r="G21" s="670"/>
      <c r="H21" s="844" t="s">
        <v>1011</v>
      </c>
      <c r="I21" s="845"/>
    </row>
    <row r="22" spans="1:10" s="2" customFormat="1" ht="12.75">
      <c r="A22" s="821" t="s">
        <v>950</v>
      </c>
      <c r="B22" s="822"/>
      <c r="C22" s="822"/>
      <c r="D22" s="822"/>
      <c r="E22" s="822"/>
      <c r="F22" s="822"/>
      <c r="G22" s="823"/>
      <c r="H22" s="891" t="s">
        <v>1010</v>
      </c>
      <c r="I22" s="892"/>
    </row>
    <row r="23" spans="1:10" s="2" customFormat="1" ht="15.75" customHeight="1">
      <c r="A23" s="888"/>
      <c r="B23" s="889"/>
      <c r="C23" s="889"/>
      <c r="D23" s="889"/>
      <c r="E23" s="889"/>
      <c r="F23" s="889"/>
      <c r="G23" s="890"/>
      <c r="H23" s="903"/>
      <c r="I23" s="904"/>
    </row>
    <row r="24" spans="1:10" s="2" customFormat="1" ht="12.75">
      <c r="A24" s="899" t="s">
        <v>16</v>
      </c>
      <c r="B24" s="900"/>
      <c r="C24" s="893" t="s">
        <v>1022</v>
      </c>
      <c r="D24" s="894"/>
      <c r="E24" s="894"/>
      <c r="F24" s="894"/>
      <c r="G24" s="894"/>
      <c r="H24" s="894"/>
      <c r="I24" s="895"/>
    </row>
    <row r="25" spans="1:10" s="2" customFormat="1" ht="12.75">
      <c r="A25" s="901" t="s">
        <v>23</v>
      </c>
      <c r="B25" s="902"/>
      <c r="C25" s="896"/>
      <c r="D25" s="897"/>
      <c r="E25" s="897"/>
      <c r="F25" s="897"/>
      <c r="G25" s="897"/>
      <c r="H25" s="897"/>
      <c r="I25" s="898"/>
    </row>
    <row r="26" spans="1:10" s="2" customFormat="1" ht="12.75">
      <c r="A26" s="368" t="s">
        <v>17</v>
      </c>
      <c r="B26" s="369"/>
      <c r="C26" s="369"/>
      <c r="D26" s="371"/>
      <c r="E26" s="369" t="s">
        <v>460</v>
      </c>
      <c r="F26" s="369"/>
      <c r="G26" s="369"/>
      <c r="H26" s="369"/>
      <c r="I26" s="370"/>
    </row>
    <row r="27" spans="1:10" s="2" customFormat="1" ht="12.75">
      <c r="A27" s="839"/>
      <c r="B27" s="840"/>
      <c r="C27" s="840"/>
      <c r="D27" s="841"/>
      <c r="E27" s="840"/>
      <c r="F27" s="840"/>
      <c r="G27" s="840"/>
      <c r="H27" s="840"/>
      <c r="I27" s="842"/>
    </row>
    <row r="28" spans="1:10" s="2" customFormat="1" ht="14.45" customHeight="1">
      <c r="A28" s="779" t="s">
        <v>717</v>
      </c>
      <c r="B28" s="780"/>
      <c r="C28" s="780"/>
      <c r="D28" s="780"/>
      <c r="E28" s="780"/>
      <c r="F28" s="780"/>
      <c r="G28" s="780"/>
      <c r="H28" s="780"/>
      <c r="I28" s="781"/>
    </row>
    <row r="29" spans="1:10" s="2" customFormat="1" ht="15.75" customHeight="1" thickBot="1">
      <c r="A29" s="885"/>
      <c r="B29" s="886"/>
      <c r="C29" s="886"/>
      <c r="D29" s="886"/>
      <c r="E29" s="886"/>
      <c r="F29" s="886"/>
      <c r="G29" s="886"/>
      <c r="H29" s="886"/>
      <c r="I29" s="887"/>
    </row>
    <row r="30" spans="1:10" s="2" customFormat="1" ht="15" customHeight="1">
      <c r="A30" s="740"/>
      <c r="B30" s="741"/>
      <c r="C30" s="832" t="s">
        <v>959</v>
      </c>
      <c r="D30" s="832"/>
      <c r="E30" s="826" t="s">
        <v>958</v>
      </c>
      <c r="F30" s="827"/>
      <c r="G30" s="742" t="s">
        <v>957</v>
      </c>
      <c r="H30" s="744"/>
      <c r="I30" s="743"/>
    </row>
    <row r="31" spans="1:10" s="2" customFormat="1" ht="15" customHeight="1">
      <c r="A31" s="749" t="s">
        <v>1008</v>
      </c>
      <c r="B31" s="750" t="str">
        <f>G10</f>
        <v>type here</v>
      </c>
      <c r="C31" s="824"/>
      <c r="D31" s="825"/>
      <c r="E31" s="828"/>
      <c r="F31" s="829"/>
      <c r="G31" s="745"/>
      <c r="H31" s="794"/>
      <c r="I31" s="746"/>
    </row>
    <row r="32" spans="1:10" s="2" customFormat="1" ht="15" customHeight="1">
      <c r="A32" s="749" t="s">
        <v>1008</v>
      </c>
      <c r="B32" s="750" t="str">
        <f>G11</f>
        <v>type here</v>
      </c>
      <c r="C32" s="824"/>
      <c r="D32" s="825"/>
      <c r="E32" s="830"/>
      <c r="F32" s="831"/>
      <c r="G32" s="747"/>
      <c r="H32" s="795"/>
      <c r="I32" s="748"/>
    </row>
    <row r="33" spans="1:9" s="2" customFormat="1" ht="15" customHeight="1">
      <c r="A33" s="749" t="s">
        <v>1008</v>
      </c>
      <c r="B33" s="750" t="str">
        <f>G12</f>
        <v>type here</v>
      </c>
      <c r="C33" s="824"/>
      <c r="D33" s="825"/>
      <c r="E33" s="830"/>
      <c r="F33" s="831"/>
      <c r="G33" s="747"/>
      <c r="H33" s="795"/>
      <c r="I33" s="748"/>
    </row>
    <row r="34" spans="1:9" s="2" customFormat="1" ht="6.75" customHeight="1" thickBot="1">
      <c r="A34" s="735"/>
      <c r="B34" s="734"/>
      <c r="C34" s="733"/>
      <c r="D34" s="734"/>
      <c r="E34" s="736"/>
      <c r="F34" s="737"/>
      <c r="G34" s="738"/>
      <c r="H34" s="739"/>
      <c r="I34" s="672"/>
    </row>
    <row r="35" spans="1:9" s="2" customFormat="1" ht="12.75">
      <c r="A35" s="866" t="s">
        <v>18</v>
      </c>
      <c r="B35" s="867"/>
      <c r="C35" s="867"/>
      <c r="D35" s="868"/>
      <c r="E35" s="14" t="s">
        <v>19</v>
      </c>
      <c r="F35" s="12"/>
      <c r="G35" s="12"/>
      <c r="H35" s="12"/>
      <c r="I35" s="15" t="s">
        <v>1006</v>
      </c>
    </row>
    <row r="36" spans="1:9" s="2" customFormat="1" ht="33.950000000000003" customHeight="1">
      <c r="A36" s="869"/>
      <c r="B36" s="870"/>
      <c r="C36" s="870"/>
      <c r="D36" s="871"/>
      <c r="E36" s="872"/>
      <c r="F36" s="872"/>
      <c r="G36" s="872"/>
      <c r="H36" s="872"/>
      <c r="I36" s="873"/>
    </row>
    <row r="37" spans="1:9" s="2" customFormat="1" ht="13.5" thickBot="1">
      <c r="A37" s="16" t="s">
        <v>21</v>
      </c>
      <c r="B37" s="874"/>
      <c r="C37" s="875"/>
      <c r="D37" s="876"/>
      <c r="E37" s="13" t="s">
        <v>22</v>
      </c>
      <c r="F37" s="17"/>
      <c r="G37" s="877"/>
      <c r="H37" s="877"/>
      <c r="I37" s="878"/>
    </row>
    <row r="38" spans="1:9" s="2" customFormat="1" ht="45.75" customHeight="1">
      <c r="A38" s="879" t="s">
        <v>1012</v>
      </c>
      <c r="B38" s="880"/>
      <c r="C38" s="880"/>
      <c r="D38" s="880"/>
      <c r="E38" s="880"/>
      <c r="F38" s="880"/>
      <c r="G38" s="880"/>
      <c r="H38" s="880"/>
      <c r="I38" s="881"/>
    </row>
    <row r="39" spans="1:9" s="2" customFormat="1" ht="12.75">
      <c r="A39" s="882" t="s">
        <v>24</v>
      </c>
      <c r="B39" s="883"/>
      <c r="C39" s="883"/>
      <c r="D39" s="883"/>
      <c r="E39" s="883"/>
      <c r="F39" s="883"/>
      <c r="G39" s="883"/>
      <c r="H39" s="883"/>
      <c r="I39" s="884"/>
    </row>
    <row r="40" spans="1:9" s="2" customFormat="1" ht="12.75">
      <c r="A40" s="857" t="s">
        <v>25</v>
      </c>
      <c r="B40" s="858"/>
      <c r="C40" s="858"/>
      <c r="D40" s="858"/>
      <c r="E40" s="858"/>
      <c r="F40" s="858"/>
      <c r="G40" s="858"/>
      <c r="H40" s="858"/>
      <c r="I40" s="859"/>
    </row>
    <row r="41" spans="1:9" s="2" customFormat="1" ht="12.75">
      <c r="A41" s="860"/>
      <c r="B41" s="861"/>
      <c r="C41" s="861"/>
      <c r="D41" s="861"/>
      <c r="E41" s="861"/>
      <c r="F41" s="861"/>
      <c r="G41" s="861"/>
      <c r="H41" s="861"/>
      <c r="I41" s="862"/>
    </row>
    <row r="42" spans="1:9" s="2" customFormat="1" ht="12" customHeight="1">
      <c r="A42" s="860"/>
      <c r="B42" s="861"/>
      <c r="C42" s="861"/>
      <c r="D42" s="861"/>
      <c r="E42" s="861"/>
      <c r="F42" s="861"/>
      <c r="G42" s="861"/>
      <c r="H42" s="861"/>
      <c r="I42" s="862"/>
    </row>
    <row r="43" spans="1:9" s="2" customFormat="1" ht="12.75">
      <c r="A43" s="860"/>
      <c r="B43" s="861"/>
      <c r="C43" s="861"/>
      <c r="D43" s="861"/>
      <c r="E43" s="861"/>
      <c r="F43" s="861"/>
      <c r="G43" s="861"/>
      <c r="H43" s="861"/>
      <c r="I43" s="862"/>
    </row>
    <row r="44" spans="1:9" s="2" customFormat="1" ht="12.75">
      <c r="A44" s="860"/>
      <c r="B44" s="861"/>
      <c r="C44" s="861"/>
      <c r="D44" s="861"/>
      <c r="E44" s="861"/>
      <c r="F44" s="861"/>
      <c r="G44" s="861"/>
      <c r="H44" s="861"/>
      <c r="I44" s="862"/>
    </row>
    <row r="45" spans="1:9" s="2" customFormat="1" ht="12.75">
      <c r="A45" s="860"/>
      <c r="B45" s="861"/>
      <c r="C45" s="861"/>
      <c r="D45" s="861"/>
      <c r="E45" s="861"/>
      <c r="F45" s="861"/>
      <c r="G45" s="861"/>
      <c r="H45" s="861"/>
      <c r="I45" s="862"/>
    </row>
    <row r="46" spans="1:9" s="2" customFormat="1" ht="12.75">
      <c r="A46" s="860"/>
      <c r="B46" s="861"/>
      <c r="C46" s="861"/>
      <c r="D46" s="861"/>
      <c r="E46" s="861"/>
      <c r="F46" s="861"/>
      <c r="G46" s="861"/>
      <c r="H46" s="861"/>
      <c r="I46" s="862"/>
    </row>
    <row r="47" spans="1:9" s="2" customFormat="1" ht="12.75">
      <c r="A47" s="860"/>
      <c r="B47" s="861"/>
      <c r="C47" s="861"/>
      <c r="D47" s="861"/>
      <c r="E47" s="861"/>
      <c r="F47" s="861"/>
      <c r="G47" s="861"/>
      <c r="H47" s="861"/>
      <c r="I47" s="862"/>
    </row>
    <row r="48" spans="1:9" s="2" customFormat="1" ht="12.75">
      <c r="A48" s="860"/>
      <c r="B48" s="861"/>
      <c r="C48" s="861"/>
      <c r="D48" s="861"/>
      <c r="E48" s="861"/>
      <c r="F48" s="861"/>
      <c r="G48" s="861"/>
      <c r="H48" s="861"/>
      <c r="I48" s="862"/>
    </row>
    <row r="49" spans="1:9" s="2" customFormat="1" ht="12.75">
      <c r="A49" s="860"/>
      <c r="B49" s="861"/>
      <c r="C49" s="861"/>
      <c r="D49" s="861"/>
      <c r="E49" s="861"/>
      <c r="F49" s="861"/>
      <c r="G49" s="861"/>
      <c r="H49" s="861"/>
      <c r="I49" s="862"/>
    </row>
    <row r="50" spans="1:9" s="2" customFormat="1" ht="13.5" thickBot="1">
      <c r="A50" s="863"/>
      <c r="B50" s="864"/>
      <c r="C50" s="864"/>
      <c r="D50" s="864"/>
      <c r="E50" s="864"/>
      <c r="F50" s="864"/>
      <c r="G50" s="864"/>
      <c r="H50" s="864"/>
      <c r="I50" s="865"/>
    </row>
    <row r="51" spans="1:9" s="2" customFormat="1" ht="12.75"/>
    <row r="52" spans="1:9" s="2" customFormat="1" ht="12.75"/>
    <row r="53" spans="1:9" s="2" customFormat="1" ht="12.75"/>
    <row r="54" spans="1:9" s="2" customFormat="1" ht="12.75"/>
    <row r="55" spans="1:9" s="2" customFormat="1" ht="12.75"/>
    <row r="56" spans="1:9" s="2" customFormat="1" ht="12.75"/>
    <row r="57" spans="1:9" s="2" customFormat="1" ht="12.75"/>
    <row r="58" spans="1:9" s="2" customFormat="1" ht="12.75"/>
    <row r="59" spans="1:9" s="2" customFormat="1" ht="12.75"/>
    <row r="60" spans="1:9" s="2" customFormat="1" ht="12.75"/>
    <row r="61" spans="1:9" s="2" customFormat="1" ht="12.75"/>
    <row r="62" spans="1:9" s="2" customFormat="1" ht="12.75"/>
    <row r="63" spans="1:9" s="2" customFormat="1" ht="12.75"/>
    <row r="64" spans="1:9"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sheetData>
  <sheetProtection algorithmName="SHA-512" hashValue="hiHuH7R8xGy8gv8pRVJzV1qz/EF5NaDEc0H2EPLbJnseOufIluBT0HDhUIw/vk2ssPmR+oh87YreBrjAZkCdfw==" saltValue="C9zMTQUcWBDVmr5MNpJTGA==" spinCount="100000" sheet="1" formatCells="0" formatRows="0" deleteRows="0" selectLockedCells="1"/>
  <mergeCells count="54">
    <mergeCell ref="A1:I1"/>
    <mergeCell ref="A2:I2"/>
    <mergeCell ref="A3:I3"/>
    <mergeCell ref="A20:I20"/>
    <mergeCell ref="A17:I17"/>
    <mergeCell ref="A19:I19"/>
    <mergeCell ref="A15:I15"/>
    <mergeCell ref="A16:I16"/>
    <mergeCell ref="A18:I18"/>
    <mergeCell ref="E13:F13"/>
    <mergeCell ref="B14:C14"/>
    <mergeCell ref="D14:F14"/>
    <mergeCell ref="H14:I14"/>
    <mergeCell ref="B4:D4"/>
    <mergeCell ref="E4:I4"/>
    <mergeCell ref="A6:D8"/>
    <mergeCell ref="A29:I29"/>
    <mergeCell ref="A23:G23"/>
    <mergeCell ref="H22:I22"/>
    <mergeCell ref="C24:I24"/>
    <mergeCell ref="C25:I25"/>
    <mergeCell ref="A24:B24"/>
    <mergeCell ref="A25:B25"/>
    <mergeCell ref="H23:I23"/>
    <mergeCell ref="A40:I40"/>
    <mergeCell ref="A41:I50"/>
    <mergeCell ref="A35:D35"/>
    <mergeCell ref="A36:D36"/>
    <mergeCell ref="E36:I36"/>
    <mergeCell ref="B37:D37"/>
    <mergeCell ref="G37:I37"/>
    <mergeCell ref="A38:I38"/>
    <mergeCell ref="A39:I39"/>
    <mergeCell ref="H5:I5"/>
    <mergeCell ref="A5:D5"/>
    <mergeCell ref="F6:I6"/>
    <mergeCell ref="G7:I7"/>
    <mergeCell ref="F8:I8"/>
    <mergeCell ref="B10:D10"/>
    <mergeCell ref="A22:G22"/>
    <mergeCell ref="C31:D31"/>
    <mergeCell ref="C32:D32"/>
    <mergeCell ref="C33:D33"/>
    <mergeCell ref="E30:F30"/>
    <mergeCell ref="E31:F31"/>
    <mergeCell ref="E32:F32"/>
    <mergeCell ref="E33:F33"/>
    <mergeCell ref="C30:D30"/>
    <mergeCell ref="C21:F21"/>
    <mergeCell ref="B11:D13"/>
    <mergeCell ref="A27:D27"/>
    <mergeCell ref="E27:I27"/>
    <mergeCell ref="A21:B21"/>
    <mergeCell ref="H21:I21"/>
  </mergeCells>
  <printOptions horizontalCentered="1"/>
  <pageMargins left="0.45" right="0.45" top="0.5" bottom="0.5" header="0.3" footer="0.3"/>
  <pageSetup scale="85" orientation="portrait" r:id="rId1"/>
  <headerFooter>
    <oddFooter>&amp;L&amp;9&amp;F&amp;C&amp;9Page &amp;P of &amp;N&amp;R&amp;"-,Bold"&amp;9PAL 128 Source Inspection Request/Approval Form Page 1
Rev 16
&amp;"-,Italic"&amp;8IFS Clause No. 721 Rev. 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0</xdr:col>
                    <xdr:colOff>95250</xdr:colOff>
                    <xdr:row>19</xdr:row>
                    <xdr:rowOff>161925</xdr:rowOff>
                  </from>
                  <to>
                    <xdr:col>0</xdr:col>
                    <xdr:colOff>304800</xdr:colOff>
                    <xdr:row>21</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0</xdr:col>
                    <xdr:colOff>95250</xdr:colOff>
                    <xdr:row>20</xdr:row>
                    <xdr:rowOff>171450</xdr:rowOff>
                  </from>
                  <to>
                    <xdr:col>0</xdr:col>
                    <xdr:colOff>285750</xdr:colOff>
                    <xdr:row>22</xdr:row>
                    <xdr:rowOff>19050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0</xdr:col>
                    <xdr:colOff>504825</xdr:colOff>
                    <xdr:row>23</xdr:row>
                    <xdr:rowOff>142875</xdr:rowOff>
                  </from>
                  <to>
                    <xdr:col>0</xdr:col>
                    <xdr:colOff>714375</xdr:colOff>
                    <xdr:row>25</xdr:row>
                    <xdr:rowOff>28575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0</xdr:col>
                    <xdr:colOff>1285875</xdr:colOff>
                    <xdr:row>23</xdr:row>
                    <xdr:rowOff>142875</xdr:rowOff>
                  </from>
                  <to>
                    <xdr:col>1</xdr:col>
                    <xdr:colOff>114300</xdr:colOff>
                    <xdr:row>25</xdr:row>
                    <xdr:rowOff>28575</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7</xdr:col>
                    <xdr:colOff>752475</xdr:colOff>
                    <xdr:row>33</xdr:row>
                    <xdr:rowOff>57150</xdr:rowOff>
                  </from>
                  <to>
                    <xdr:col>8</xdr:col>
                    <xdr:colOff>47625</xdr:colOff>
                    <xdr:row>35</xdr:row>
                    <xdr:rowOff>19050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0</xdr:col>
                    <xdr:colOff>1428750</xdr:colOff>
                    <xdr:row>12</xdr:row>
                    <xdr:rowOff>142875</xdr:rowOff>
                  </from>
                  <to>
                    <xdr:col>1</xdr:col>
                    <xdr:colOff>180975</xdr:colOff>
                    <xdr:row>14</xdr:row>
                    <xdr:rowOff>28575</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2</xdr:col>
                    <xdr:colOff>285750</xdr:colOff>
                    <xdr:row>12</xdr:row>
                    <xdr:rowOff>152400</xdr:rowOff>
                  </from>
                  <to>
                    <xdr:col>3</xdr:col>
                    <xdr:colOff>95250</xdr:colOff>
                    <xdr:row>14</xdr:row>
                    <xdr:rowOff>19050</xdr:rowOff>
                  </to>
                </anchor>
              </controlPr>
            </control>
          </mc:Choice>
        </mc:AlternateContent>
        <mc:AlternateContent xmlns:mc="http://schemas.openxmlformats.org/markup-compatibility/2006">
          <mc:Choice Requires="x14">
            <control shapeId="2073" r:id="rId11" name="Check Box 25">
              <controlPr defaultSize="0" autoFill="0" autoLine="0" autoPict="0">
                <anchor moveWithCells="1">
                  <from>
                    <xdr:col>7</xdr:col>
                    <xdr:colOff>66675</xdr:colOff>
                    <xdr:row>12</xdr:row>
                    <xdr:rowOff>142875</xdr:rowOff>
                  </from>
                  <to>
                    <xdr:col>7</xdr:col>
                    <xdr:colOff>276225</xdr:colOff>
                    <xdr:row>14</xdr:row>
                    <xdr:rowOff>9525</xdr:rowOff>
                  </to>
                </anchor>
              </controlPr>
            </control>
          </mc:Choice>
        </mc:AlternateContent>
        <mc:AlternateContent xmlns:mc="http://schemas.openxmlformats.org/markup-compatibility/2006">
          <mc:Choice Requires="x14">
            <control shapeId="2074" r:id="rId12" name="Check Box 26">
              <controlPr defaultSize="0" autoFill="0" autoLine="0" autoPict="0">
                <anchor moveWithCells="1">
                  <from>
                    <xdr:col>2</xdr:col>
                    <xdr:colOff>95250</xdr:colOff>
                    <xdr:row>19</xdr:row>
                    <xdr:rowOff>152400</xdr:rowOff>
                  </from>
                  <to>
                    <xdr:col>2</xdr:col>
                    <xdr:colOff>295275</xdr:colOff>
                    <xdr:row>21</xdr:row>
                    <xdr:rowOff>0</xdr:rowOff>
                  </to>
                </anchor>
              </controlPr>
            </control>
          </mc:Choice>
        </mc:AlternateContent>
        <mc:AlternateContent xmlns:mc="http://schemas.openxmlformats.org/markup-compatibility/2006">
          <mc:Choice Requires="x14">
            <control shapeId="2075" r:id="rId13" name="Check Box 27">
              <controlPr defaultSize="0" autoFill="0" autoLine="0" autoPict="0">
                <anchor moveWithCells="1">
                  <from>
                    <xdr:col>7</xdr:col>
                    <xdr:colOff>361950</xdr:colOff>
                    <xdr:row>19</xdr:row>
                    <xdr:rowOff>152400</xdr:rowOff>
                  </from>
                  <to>
                    <xdr:col>7</xdr:col>
                    <xdr:colOff>561975</xdr:colOff>
                    <xdr:row>21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K70"/>
  <sheetViews>
    <sheetView zoomScale="110" zoomScaleNormal="110" workbookViewId="0">
      <pane ySplit="9" topLeftCell="A10" activePane="bottomLeft" state="frozenSplit"/>
      <selection pane="bottomLeft" activeCell="D54" sqref="D54"/>
    </sheetView>
  </sheetViews>
  <sheetFormatPr defaultRowHeight="12"/>
  <cols>
    <col min="1" max="1" width="4" style="597" customWidth="1"/>
    <col min="2" max="2" width="7.42578125" style="597" customWidth="1"/>
    <col min="3" max="3" width="56.5703125" style="596" customWidth="1"/>
    <col min="4" max="4" width="3.5703125" style="664" bestFit="1" customWidth="1"/>
    <col min="5" max="5" width="3.5703125" style="664" customWidth="1"/>
    <col min="6" max="6" width="4.42578125" style="664" bestFit="1" customWidth="1"/>
    <col min="7" max="7" width="25.5703125" style="665" customWidth="1"/>
    <col min="8" max="9" width="3.5703125" style="664" customWidth="1"/>
    <col min="10" max="10" width="4.42578125" style="664" bestFit="1" customWidth="1"/>
    <col min="11" max="11" width="26.140625" style="665" customWidth="1"/>
    <col min="12" max="257" width="9.140625" style="192"/>
    <col min="258" max="258" width="4" style="192" customWidth="1"/>
    <col min="259" max="259" width="7.42578125" style="192" customWidth="1"/>
    <col min="260" max="260" width="56.5703125" style="192" customWidth="1"/>
    <col min="261" max="261" width="3.5703125" style="192" bestFit="1" customWidth="1"/>
    <col min="262" max="262" width="3.42578125" style="192" bestFit="1" customWidth="1"/>
    <col min="263" max="263" width="4.5703125" style="192" customWidth="1"/>
    <col min="264" max="264" width="3.5703125" style="192" bestFit="1" customWidth="1"/>
    <col min="265" max="265" width="3.42578125" style="192" bestFit="1" customWidth="1"/>
    <col min="266" max="266" width="4.5703125" style="192" customWidth="1"/>
    <col min="267" max="267" width="48.42578125" style="192" customWidth="1"/>
    <col min="268" max="513" width="9.140625" style="192"/>
    <col min="514" max="514" width="4" style="192" customWidth="1"/>
    <col min="515" max="515" width="7.42578125" style="192" customWidth="1"/>
    <col min="516" max="516" width="56.5703125" style="192" customWidth="1"/>
    <col min="517" max="517" width="3.5703125" style="192" bestFit="1" customWidth="1"/>
    <col min="518" max="518" width="3.42578125" style="192" bestFit="1" customWidth="1"/>
    <col min="519" max="519" width="4.5703125" style="192" customWidth="1"/>
    <col min="520" max="520" width="3.5703125" style="192" bestFit="1" customWidth="1"/>
    <col min="521" max="521" width="3.42578125" style="192" bestFit="1" customWidth="1"/>
    <col min="522" max="522" width="4.5703125" style="192" customWidth="1"/>
    <col min="523" max="523" width="48.42578125" style="192" customWidth="1"/>
    <col min="524" max="769" width="9.140625" style="192"/>
    <col min="770" max="770" width="4" style="192" customWidth="1"/>
    <col min="771" max="771" width="7.42578125" style="192" customWidth="1"/>
    <col min="772" max="772" width="56.5703125" style="192" customWidth="1"/>
    <col min="773" max="773" width="3.5703125" style="192" bestFit="1" customWidth="1"/>
    <col min="774" max="774" width="3.42578125" style="192" bestFit="1" customWidth="1"/>
    <col min="775" max="775" width="4.5703125" style="192" customWidth="1"/>
    <col min="776" max="776" width="3.5703125" style="192" bestFit="1" customWidth="1"/>
    <col min="777" max="777" width="3.42578125" style="192" bestFit="1" customWidth="1"/>
    <col min="778" max="778" width="4.5703125" style="192" customWidth="1"/>
    <col min="779" max="779" width="48.42578125" style="192" customWidth="1"/>
    <col min="780" max="1025" width="9.140625" style="192"/>
    <col min="1026" max="1026" width="4" style="192" customWidth="1"/>
    <col min="1027" max="1027" width="7.42578125" style="192" customWidth="1"/>
    <col min="1028" max="1028" width="56.5703125" style="192" customWidth="1"/>
    <col min="1029" max="1029" width="3.5703125" style="192" bestFit="1" customWidth="1"/>
    <col min="1030" max="1030" width="3.42578125" style="192" bestFit="1" customWidth="1"/>
    <col min="1031" max="1031" width="4.5703125" style="192" customWidth="1"/>
    <col min="1032" max="1032" width="3.5703125" style="192" bestFit="1" customWidth="1"/>
    <col min="1033" max="1033" width="3.42578125" style="192" bestFit="1" customWidth="1"/>
    <col min="1034" max="1034" width="4.5703125" style="192" customWidth="1"/>
    <col min="1035" max="1035" width="48.42578125" style="192" customWidth="1"/>
    <col min="1036" max="1281" width="9.140625" style="192"/>
    <col min="1282" max="1282" width="4" style="192" customWidth="1"/>
    <col min="1283" max="1283" width="7.42578125" style="192" customWidth="1"/>
    <col min="1284" max="1284" width="56.5703125" style="192" customWidth="1"/>
    <col min="1285" max="1285" width="3.5703125" style="192" bestFit="1" customWidth="1"/>
    <col min="1286" max="1286" width="3.42578125" style="192" bestFit="1" customWidth="1"/>
    <col min="1287" max="1287" width="4.5703125" style="192" customWidth="1"/>
    <col min="1288" max="1288" width="3.5703125" style="192" bestFit="1" customWidth="1"/>
    <col min="1289" max="1289" width="3.42578125" style="192" bestFit="1" customWidth="1"/>
    <col min="1290" max="1290" width="4.5703125" style="192" customWidth="1"/>
    <col min="1291" max="1291" width="48.42578125" style="192" customWidth="1"/>
    <col min="1292" max="1537" width="9.140625" style="192"/>
    <col min="1538" max="1538" width="4" style="192" customWidth="1"/>
    <col min="1539" max="1539" width="7.42578125" style="192" customWidth="1"/>
    <col min="1540" max="1540" width="56.5703125" style="192" customWidth="1"/>
    <col min="1541" max="1541" width="3.5703125" style="192" bestFit="1" customWidth="1"/>
    <col min="1542" max="1542" width="3.42578125" style="192" bestFit="1" customWidth="1"/>
    <col min="1543" max="1543" width="4.5703125" style="192" customWidth="1"/>
    <col min="1544" max="1544" width="3.5703125" style="192" bestFit="1" customWidth="1"/>
    <col min="1545" max="1545" width="3.42578125" style="192" bestFit="1" customWidth="1"/>
    <col min="1546" max="1546" width="4.5703125" style="192" customWidth="1"/>
    <col min="1547" max="1547" width="48.42578125" style="192" customWidth="1"/>
    <col min="1548" max="1793" width="9.140625" style="192"/>
    <col min="1794" max="1794" width="4" style="192" customWidth="1"/>
    <col min="1795" max="1795" width="7.42578125" style="192" customWidth="1"/>
    <col min="1796" max="1796" width="56.5703125" style="192" customWidth="1"/>
    <col min="1797" max="1797" width="3.5703125" style="192" bestFit="1" customWidth="1"/>
    <col min="1798" max="1798" width="3.42578125" style="192" bestFit="1" customWidth="1"/>
    <col min="1799" max="1799" width="4.5703125" style="192" customWidth="1"/>
    <col min="1800" max="1800" width="3.5703125" style="192" bestFit="1" customWidth="1"/>
    <col min="1801" max="1801" width="3.42578125" style="192" bestFit="1" customWidth="1"/>
    <col min="1802" max="1802" width="4.5703125" style="192" customWidth="1"/>
    <col min="1803" max="1803" width="48.42578125" style="192" customWidth="1"/>
    <col min="1804" max="2049" width="9.140625" style="192"/>
    <col min="2050" max="2050" width="4" style="192" customWidth="1"/>
    <col min="2051" max="2051" width="7.42578125" style="192" customWidth="1"/>
    <col min="2052" max="2052" width="56.5703125" style="192" customWidth="1"/>
    <col min="2053" max="2053" width="3.5703125" style="192" bestFit="1" customWidth="1"/>
    <col min="2054" max="2054" width="3.42578125" style="192" bestFit="1" customWidth="1"/>
    <col min="2055" max="2055" width="4.5703125" style="192" customWidth="1"/>
    <col min="2056" max="2056" width="3.5703125" style="192" bestFit="1" customWidth="1"/>
    <col min="2057" max="2057" width="3.42578125" style="192" bestFit="1" customWidth="1"/>
    <col min="2058" max="2058" width="4.5703125" style="192" customWidth="1"/>
    <col min="2059" max="2059" width="48.42578125" style="192" customWidth="1"/>
    <col min="2060" max="2305" width="9.140625" style="192"/>
    <col min="2306" max="2306" width="4" style="192" customWidth="1"/>
    <col min="2307" max="2307" width="7.42578125" style="192" customWidth="1"/>
    <col min="2308" max="2308" width="56.5703125" style="192" customWidth="1"/>
    <col min="2309" max="2309" width="3.5703125" style="192" bestFit="1" customWidth="1"/>
    <col min="2310" max="2310" width="3.42578125" style="192" bestFit="1" customWidth="1"/>
    <col min="2311" max="2311" width="4.5703125" style="192" customWidth="1"/>
    <col min="2312" max="2312" width="3.5703125" style="192" bestFit="1" customWidth="1"/>
    <col min="2313" max="2313" width="3.42578125" style="192" bestFit="1" customWidth="1"/>
    <col min="2314" max="2314" width="4.5703125" style="192" customWidth="1"/>
    <col min="2315" max="2315" width="48.42578125" style="192" customWidth="1"/>
    <col min="2316" max="2561" width="9.140625" style="192"/>
    <col min="2562" max="2562" width="4" style="192" customWidth="1"/>
    <col min="2563" max="2563" width="7.42578125" style="192" customWidth="1"/>
    <col min="2564" max="2564" width="56.5703125" style="192" customWidth="1"/>
    <col min="2565" max="2565" width="3.5703125" style="192" bestFit="1" customWidth="1"/>
    <col min="2566" max="2566" width="3.42578125" style="192" bestFit="1" customWidth="1"/>
    <col min="2567" max="2567" width="4.5703125" style="192" customWidth="1"/>
    <col min="2568" max="2568" width="3.5703125" style="192" bestFit="1" customWidth="1"/>
    <col min="2569" max="2569" width="3.42578125" style="192" bestFit="1" customWidth="1"/>
    <col min="2570" max="2570" width="4.5703125" style="192" customWidth="1"/>
    <col min="2571" max="2571" width="48.42578125" style="192" customWidth="1"/>
    <col min="2572" max="2817" width="9.140625" style="192"/>
    <col min="2818" max="2818" width="4" style="192" customWidth="1"/>
    <col min="2819" max="2819" width="7.42578125" style="192" customWidth="1"/>
    <col min="2820" max="2820" width="56.5703125" style="192" customWidth="1"/>
    <col min="2821" max="2821" width="3.5703125" style="192" bestFit="1" customWidth="1"/>
    <col min="2822" max="2822" width="3.42578125" style="192" bestFit="1" customWidth="1"/>
    <col min="2823" max="2823" width="4.5703125" style="192" customWidth="1"/>
    <col min="2824" max="2824" width="3.5703125" style="192" bestFit="1" customWidth="1"/>
    <col min="2825" max="2825" width="3.42578125" style="192" bestFit="1" customWidth="1"/>
    <col min="2826" max="2826" width="4.5703125" style="192" customWidth="1"/>
    <col min="2827" max="2827" width="48.42578125" style="192" customWidth="1"/>
    <col min="2828" max="3073" width="9.140625" style="192"/>
    <col min="3074" max="3074" width="4" style="192" customWidth="1"/>
    <col min="3075" max="3075" width="7.42578125" style="192" customWidth="1"/>
    <col min="3076" max="3076" width="56.5703125" style="192" customWidth="1"/>
    <col min="3077" max="3077" width="3.5703125" style="192" bestFit="1" customWidth="1"/>
    <col min="3078" max="3078" width="3.42578125" style="192" bestFit="1" customWidth="1"/>
    <col min="3079" max="3079" width="4.5703125" style="192" customWidth="1"/>
    <col min="3080" max="3080" width="3.5703125" style="192" bestFit="1" customWidth="1"/>
    <col min="3081" max="3081" width="3.42578125" style="192" bestFit="1" customWidth="1"/>
    <col min="3082" max="3082" width="4.5703125" style="192" customWidth="1"/>
    <col min="3083" max="3083" width="48.42578125" style="192" customWidth="1"/>
    <col min="3084" max="3329" width="9.140625" style="192"/>
    <col min="3330" max="3330" width="4" style="192" customWidth="1"/>
    <col min="3331" max="3331" width="7.42578125" style="192" customWidth="1"/>
    <col min="3332" max="3332" width="56.5703125" style="192" customWidth="1"/>
    <col min="3333" max="3333" width="3.5703125" style="192" bestFit="1" customWidth="1"/>
    <col min="3334" max="3334" width="3.42578125" style="192" bestFit="1" customWidth="1"/>
    <col min="3335" max="3335" width="4.5703125" style="192" customWidth="1"/>
    <col min="3336" max="3336" width="3.5703125" style="192" bestFit="1" customWidth="1"/>
    <col min="3337" max="3337" width="3.42578125" style="192" bestFit="1" customWidth="1"/>
    <col min="3338" max="3338" width="4.5703125" style="192" customWidth="1"/>
    <col min="3339" max="3339" width="48.42578125" style="192" customWidth="1"/>
    <col min="3340" max="3585" width="9.140625" style="192"/>
    <col min="3586" max="3586" width="4" style="192" customWidth="1"/>
    <col min="3587" max="3587" width="7.42578125" style="192" customWidth="1"/>
    <col min="3588" max="3588" width="56.5703125" style="192" customWidth="1"/>
    <col min="3589" max="3589" width="3.5703125" style="192" bestFit="1" customWidth="1"/>
    <col min="3590" max="3590" width="3.42578125" style="192" bestFit="1" customWidth="1"/>
    <col min="3591" max="3591" width="4.5703125" style="192" customWidth="1"/>
    <col min="3592" max="3592" width="3.5703125" style="192" bestFit="1" customWidth="1"/>
    <col min="3593" max="3593" width="3.42578125" style="192" bestFit="1" customWidth="1"/>
    <col min="3594" max="3594" width="4.5703125" style="192" customWidth="1"/>
    <col min="3595" max="3595" width="48.42578125" style="192" customWidth="1"/>
    <col min="3596" max="3841" width="9.140625" style="192"/>
    <col min="3842" max="3842" width="4" style="192" customWidth="1"/>
    <col min="3843" max="3843" width="7.42578125" style="192" customWidth="1"/>
    <col min="3844" max="3844" width="56.5703125" style="192" customWidth="1"/>
    <col min="3845" max="3845" width="3.5703125" style="192" bestFit="1" customWidth="1"/>
    <col min="3846" max="3846" width="3.42578125" style="192" bestFit="1" customWidth="1"/>
    <col min="3847" max="3847" width="4.5703125" style="192" customWidth="1"/>
    <col min="3848" max="3848" width="3.5703125" style="192" bestFit="1" customWidth="1"/>
    <col min="3849" max="3849" width="3.42578125" style="192" bestFit="1" customWidth="1"/>
    <col min="3850" max="3850" width="4.5703125" style="192" customWidth="1"/>
    <col min="3851" max="3851" width="48.42578125" style="192" customWidth="1"/>
    <col min="3852" max="4097" width="9.140625" style="192"/>
    <col min="4098" max="4098" width="4" style="192" customWidth="1"/>
    <col min="4099" max="4099" width="7.42578125" style="192" customWidth="1"/>
    <col min="4100" max="4100" width="56.5703125" style="192" customWidth="1"/>
    <col min="4101" max="4101" width="3.5703125" style="192" bestFit="1" customWidth="1"/>
    <col min="4102" max="4102" width="3.42578125" style="192" bestFit="1" customWidth="1"/>
    <col min="4103" max="4103" width="4.5703125" style="192" customWidth="1"/>
    <col min="4104" max="4104" width="3.5703125" style="192" bestFit="1" customWidth="1"/>
    <col min="4105" max="4105" width="3.42578125" style="192" bestFit="1" customWidth="1"/>
    <col min="4106" max="4106" width="4.5703125" style="192" customWidth="1"/>
    <col min="4107" max="4107" width="48.42578125" style="192" customWidth="1"/>
    <col min="4108" max="4353" width="9.140625" style="192"/>
    <col min="4354" max="4354" width="4" style="192" customWidth="1"/>
    <col min="4355" max="4355" width="7.42578125" style="192" customWidth="1"/>
    <col min="4356" max="4356" width="56.5703125" style="192" customWidth="1"/>
    <col min="4357" max="4357" width="3.5703125" style="192" bestFit="1" customWidth="1"/>
    <col min="4358" max="4358" width="3.42578125" style="192" bestFit="1" customWidth="1"/>
    <col min="4359" max="4359" width="4.5703125" style="192" customWidth="1"/>
    <col min="4360" max="4360" width="3.5703125" style="192" bestFit="1" customWidth="1"/>
    <col min="4361" max="4361" width="3.42578125" style="192" bestFit="1" customWidth="1"/>
    <col min="4362" max="4362" width="4.5703125" style="192" customWidth="1"/>
    <col min="4363" max="4363" width="48.42578125" style="192" customWidth="1"/>
    <col min="4364" max="4609" width="9.140625" style="192"/>
    <col min="4610" max="4610" width="4" style="192" customWidth="1"/>
    <col min="4611" max="4611" width="7.42578125" style="192" customWidth="1"/>
    <col min="4612" max="4612" width="56.5703125" style="192" customWidth="1"/>
    <col min="4613" max="4613" width="3.5703125" style="192" bestFit="1" customWidth="1"/>
    <col min="4614" max="4614" width="3.42578125" style="192" bestFit="1" customWidth="1"/>
    <col min="4615" max="4615" width="4.5703125" style="192" customWidth="1"/>
    <col min="4616" max="4616" width="3.5703125" style="192" bestFit="1" customWidth="1"/>
    <col min="4617" max="4617" width="3.42578125" style="192" bestFit="1" customWidth="1"/>
    <col min="4618" max="4618" width="4.5703125" style="192" customWidth="1"/>
    <col min="4619" max="4619" width="48.42578125" style="192" customWidth="1"/>
    <col min="4620" max="4865" width="9.140625" style="192"/>
    <col min="4866" max="4866" width="4" style="192" customWidth="1"/>
    <col min="4867" max="4867" width="7.42578125" style="192" customWidth="1"/>
    <col min="4868" max="4868" width="56.5703125" style="192" customWidth="1"/>
    <col min="4869" max="4869" width="3.5703125" style="192" bestFit="1" customWidth="1"/>
    <col min="4870" max="4870" width="3.42578125" style="192" bestFit="1" customWidth="1"/>
    <col min="4871" max="4871" width="4.5703125" style="192" customWidth="1"/>
    <col min="4872" max="4872" width="3.5703125" style="192" bestFit="1" customWidth="1"/>
    <col min="4873" max="4873" width="3.42578125" style="192" bestFit="1" customWidth="1"/>
    <col min="4874" max="4874" width="4.5703125" style="192" customWidth="1"/>
    <col min="4875" max="4875" width="48.42578125" style="192" customWidth="1"/>
    <col min="4876" max="5121" width="9.140625" style="192"/>
    <col min="5122" max="5122" width="4" style="192" customWidth="1"/>
    <col min="5123" max="5123" width="7.42578125" style="192" customWidth="1"/>
    <col min="5124" max="5124" width="56.5703125" style="192" customWidth="1"/>
    <col min="5125" max="5125" width="3.5703125" style="192" bestFit="1" customWidth="1"/>
    <col min="5126" max="5126" width="3.42578125" style="192" bestFit="1" customWidth="1"/>
    <col min="5127" max="5127" width="4.5703125" style="192" customWidth="1"/>
    <col min="5128" max="5128" width="3.5703125" style="192" bestFit="1" customWidth="1"/>
    <col min="5129" max="5129" width="3.42578125" style="192" bestFit="1" customWidth="1"/>
    <col min="5130" max="5130" width="4.5703125" style="192" customWidth="1"/>
    <col min="5131" max="5131" width="48.42578125" style="192" customWidth="1"/>
    <col min="5132" max="5377" width="9.140625" style="192"/>
    <col min="5378" max="5378" width="4" style="192" customWidth="1"/>
    <col min="5379" max="5379" width="7.42578125" style="192" customWidth="1"/>
    <col min="5380" max="5380" width="56.5703125" style="192" customWidth="1"/>
    <col min="5381" max="5381" width="3.5703125" style="192" bestFit="1" customWidth="1"/>
    <col min="5382" max="5382" width="3.42578125" style="192" bestFit="1" customWidth="1"/>
    <col min="5383" max="5383" width="4.5703125" style="192" customWidth="1"/>
    <col min="5384" max="5384" width="3.5703125" style="192" bestFit="1" customWidth="1"/>
    <col min="5385" max="5385" width="3.42578125" style="192" bestFit="1" customWidth="1"/>
    <col min="5386" max="5386" width="4.5703125" style="192" customWidth="1"/>
    <col min="5387" max="5387" width="48.42578125" style="192" customWidth="1"/>
    <col min="5388" max="5633" width="9.140625" style="192"/>
    <col min="5634" max="5634" width="4" style="192" customWidth="1"/>
    <col min="5635" max="5635" width="7.42578125" style="192" customWidth="1"/>
    <col min="5636" max="5636" width="56.5703125" style="192" customWidth="1"/>
    <col min="5637" max="5637" width="3.5703125" style="192" bestFit="1" customWidth="1"/>
    <col min="5638" max="5638" width="3.42578125" style="192" bestFit="1" customWidth="1"/>
    <col min="5639" max="5639" width="4.5703125" style="192" customWidth="1"/>
    <col min="5640" max="5640" width="3.5703125" style="192" bestFit="1" customWidth="1"/>
    <col min="5641" max="5641" width="3.42578125" style="192" bestFit="1" customWidth="1"/>
    <col min="5642" max="5642" width="4.5703125" style="192" customWidth="1"/>
    <col min="5643" max="5643" width="48.42578125" style="192" customWidth="1"/>
    <col min="5644" max="5889" width="9.140625" style="192"/>
    <col min="5890" max="5890" width="4" style="192" customWidth="1"/>
    <col min="5891" max="5891" width="7.42578125" style="192" customWidth="1"/>
    <col min="5892" max="5892" width="56.5703125" style="192" customWidth="1"/>
    <col min="5893" max="5893" width="3.5703125" style="192" bestFit="1" customWidth="1"/>
    <col min="5894" max="5894" width="3.42578125" style="192" bestFit="1" customWidth="1"/>
    <col min="5895" max="5895" width="4.5703125" style="192" customWidth="1"/>
    <col min="5896" max="5896" width="3.5703125" style="192" bestFit="1" customWidth="1"/>
    <col min="5897" max="5897" width="3.42578125" style="192" bestFit="1" customWidth="1"/>
    <col min="5898" max="5898" width="4.5703125" style="192" customWidth="1"/>
    <col min="5899" max="5899" width="48.42578125" style="192" customWidth="1"/>
    <col min="5900" max="6145" width="9.140625" style="192"/>
    <col min="6146" max="6146" width="4" style="192" customWidth="1"/>
    <col min="6147" max="6147" width="7.42578125" style="192" customWidth="1"/>
    <col min="6148" max="6148" width="56.5703125" style="192" customWidth="1"/>
    <col min="6149" max="6149" width="3.5703125" style="192" bestFit="1" customWidth="1"/>
    <col min="6150" max="6150" width="3.42578125" style="192" bestFit="1" customWidth="1"/>
    <col min="6151" max="6151" width="4.5703125" style="192" customWidth="1"/>
    <col min="6152" max="6152" width="3.5703125" style="192" bestFit="1" customWidth="1"/>
    <col min="6153" max="6153" width="3.42578125" style="192" bestFit="1" customWidth="1"/>
    <col min="6154" max="6154" width="4.5703125" style="192" customWidth="1"/>
    <col min="6155" max="6155" width="48.42578125" style="192" customWidth="1"/>
    <col min="6156" max="6401" width="9.140625" style="192"/>
    <col min="6402" max="6402" width="4" style="192" customWidth="1"/>
    <col min="6403" max="6403" width="7.42578125" style="192" customWidth="1"/>
    <col min="6404" max="6404" width="56.5703125" style="192" customWidth="1"/>
    <col min="6405" max="6405" width="3.5703125" style="192" bestFit="1" customWidth="1"/>
    <col min="6406" max="6406" width="3.42578125" style="192" bestFit="1" customWidth="1"/>
    <col min="6407" max="6407" width="4.5703125" style="192" customWidth="1"/>
    <col min="6408" max="6408" width="3.5703125" style="192" bestFit="1" customWidth="1"/>
    <col min="6409" max="6409" width="3.42578125" style="192" bestFit="1" customWidth="1"/>
    <col min="6410" max="6410" width="4.5703125" style="192" customWidth="1"/>
    <col min="6411" max="6411" width="48.42578125" style="192" customWidth="1"/>
    <col min="6412" max="6657" width="9.140625" style="192"/>
    <col min="6658" max="6658" width="4" style="192" customWidth="1"/>
    <col min="6659" max="6659" width="7.42578125" style="192" customWidth="1"/>
    <col min="6660" max="6660" width="56.5703125" style="192" customWidth="1"/>
    <col min="6661" max="6661" width="3.5703125" style="192" bestFit="1" customWidth="1"/>
    <col min="6662" max="6662" width="3.42578125" style="192" bestFit="1" customWidth="1"/>
    <col min="6663" max="6663" width="4.5703125" style="192" customWidth="1"/>
    <col min="6664" max="6664" width="3.5703125" style="192" bestFit="1" customWidth="1"/>
    <col min="6665" max="6665" width="3.42578125" style="192" bestFit="1" customWidth="1"/>
    <col min="6666" max="6666" width="4.5703125" style="192" customWidth="1"/>
    <col min="6667" max="6667" width="48.42578125" style="192" customWidth="1"/>
    <col min="6668" max="6913" width="9.140625" style="192"/>
    <col min="6914" max="6914" width="4" style="192" customWidth="1"/>
    <col min="6915" max="6915" width="7.42578125" style="192" customWidth="1"/>
    <col min="6916" max="6916" width="56.5703125" style="192" customWidth="1"/>
    <col min="6917" max="6917" width="3.5703125" style="192" bestFit="1" customWidth="1"/>
    <col min="6918" max="6918" width="3.42578125" style="192" bestFit="1" customWidth="1"/>
    <col min="6919" max="6919" width="4.5703125" style="192" customWidth="1"/>
    <col min="6920" max="6920" width="3.5703125" style="192" bestFit="1" customWidth="1"/>
    <col min="6921" max="6921" width="3.42578125" style="192" bestFit="1" customWidth="1"/>
    <col min="6922" max="6922" width="4.5703125" style="192" customWidth="1"/>
    <col min="6923" max="6923" width="48.42578125" style="192" customWidth="1"/>
    <col min="6924" max="7169" width="9.140625" style="192"/>
    <col min="7170" max="7170" width="4" style="192" customWidth="1"/>
    <col min="7171" max="7171" width="7.42578125" style="192" customWidth="1"/>
    <col min="7172" max="7172" width="56.5703125" style="192" customWidth="1"/>
    <col min="7173" max="7173" width="3.5703125" style="192" bestFit="1" customWidth="1"/>
    <col min="7174" max="7174" width="3.42578125" style="192" bestFit="1" customWidth="1"/>
    <col min="7175" max="7175" width="4.5703125" style="192" customWidth="1"/>
    <col min="7176" max="7176" width="3.5703125" style="192" bestFit="1" customWidth="1"/>
    <col min="7177" max="7177" width="3.42578125" style="192" bestFit="1" customWidth="1"/>
    <col min="7178" max="7178" width="4.5703125" style="192" customWidth="1"/>
    <col min="7179" max="7179" width="48.42578125" style="192" customWidth="1"/>
    <col min="7180" max="7425" width="9.140625" style="192"/>
    <col min="7426" max="7426" width="4" style="192" customWidth="1"/>
    <col min="7427" max="7427" width="7.42578125" style="192" customWidth="1"/>
    <col min="7428" max="7428" width="56.5703125" style="192" customWidth="1"/>
    <col min="7429" max="7429" width="3.5703125" style="192" bestFit="1" customWidth="1"/>
    <col min="7430" max="7430" width="3.42578125" style="192" bestFit="1" customWidth="1"/>
    <col min="7431" max="7431" width="4.5703125" style="192" customWidth="1"/>
    <col min="7432" max="7432" width="3.5703125" style="192" bestFit="1" customWidth="1"/>
    <col min="7433" max="7433" width="3.42578125" style="192" bestFit="1" customWidth="1"/>
    <col min="7434" max="7434" width="4.5703125" style="192" customWidth="1"/>
    <col min="7435" max="7435" width="48.42578125" style="192" customWidth="1"/>
    <col min="7436" max="7681" width="9.140625" style="192"/>
    <col min="7682" max="7682" width="4" style="192" customWidth="1"/>
    <col min="7683" max="7683" width="7.42578125" style="192" customWidth="1"/>
    <col min="7684" max="7684" width="56.5703125" style="192" customWidth="1"/>
    <col min="7685" max="7685" width="3.5703125" style="192" bestFit="1" customWidth="1"/>
    <col min="7686" max="7686" width="3.42578125" style="192" bestFit="1" customWidth="1"/>
    <col min="7687" max="7687" width="4.5703125" style="192" customWidth="1"/>
    <col min="7688" max="7688" width="3.5703125" style="192" bestFit="1" customWidth="1"/>
    <col min="7689" max="7689" width="3.42578125" style="192" bestFit="1" customWidth="1"/>
    <col min="7690" max="7690" width="4.5703125" style="192" customWidth="1"/>
    <col min="7691" max="7691" width="48.42578125" style="192" customWidth="1"/>
    <col min="7692" max="7937" width="9.140625" style="192"/>
    <col min="7938" max="7938" width="4" style="192" customWidth="1"/>
    <col min="7939" max="7939" width="7.42578125" style="192" customWidth="1"/>
    <col min="7940" max="7940" width="56.5703125" style="192" customWidth="1"/>
    <col min="7941" max="7941" width="3.5703125" style="192" bestFit="1" customWidth="1"/>
    <col min="7942" max="7942" width="3.42578125" style="192" bestFit="1" customWidth="1"/>
    <col min="7943" max="7943" width="4.5703125" style="192" customWidth="1"/>
    <col min="7944" max="7944" width="3.5703125" style="192" bestFit="1" customWidth="1"/>
    <col min="7945" max="7945" width="3.42578125" style="192" bestFit="1" customWidth="1"/>
    <col min="7946" max="7946" width="4.5703125" style="192" customWidth="1"/>
    <col min="7947" max="7947" width="48.42578125" style="192" customWidth="1"/>
    <col min="7948" max="8193" width="9.140625" style="192"/>
    <col min="8194" max="8194" width="4" style="192" customWidth="1"/>
    <col min="8195" max="8195" width="7.42578125" style="192" customWidth="1"/>
    <col min="8196" max="8196" width="56.5703125" style="192" customWidth="1"/>
    <col min="8197" max="8197" width="3.5703125" style="192" bestFit="1" customWidth="1"/>
    <col min="8198" max="8198" width="3.42578125" style="192" bestFit="1" customWidth="1"/>
    <col min="8199" max="8199" width="4.5703125" style="192" customWidth="1"/>
    <col min="8200" max="8200" width="3.5703125" style="192" bestFit="1" customWidth="1"/>
    <col min="8201" max="8201" width="3.42578125" style="192" bestFit="1" customWidth="1"/>
    <col min="8202" max="8202" width="4.5703125" style="192" customWidth="1"/>
    <col min="8203" max="8203" width="48.42578125" style="192" customWidth="1"/>
    <col min="8204" max="8449" width="9.140625" style="192"/>
    <col min="8450" max="8450" width="4" style="192" customWidth="1"/>
    <col min="8451" max="8451" width="7.42578125" style="192" customWidth="1"/>
    <col min="8452" max="8452" width="56.5703125" style="192" customWidth="1"/>
    <col min="8453" max="8453" width="3.5703125" style="192" bestFit="1" customWidth="1"/>
    <col min="8454" max="8454" width="3.42578125" style="192" bestFit="1" customWidth="1"/>
    <col min="8455" max="8455" width="4.5703125" style="192" customWidth="1"/>
    <col min="8456" max="8456" width="3.5703125" style="192" bestFit="1" customWidth="1"/>
    <col min="8457" max="8457" width="3.42578125" style="192" bestFit="1" customWidth="1"/>
    <col min="8458" max="8458" width="4.5703125" style="192" customWidth="1"/>
    <col min="8459" max="8459" width="48.42578125" style="192" customWidth="1"/>
    <col min="8460" max="8705" width="9.140625" style="192"/>
    <col min="8706" max="8706" width="4" style="192" customWidth="1"/>
    <col min="8707" max="8707" width="7.42578125" style="192" customWidth="1"/>
    <col min="8708" max="8708" width="56.5703125" style="192" customWidth="1"/>
    <col min="8709" max="8709" width="3.5703125" style="192" bestFit="1" customWidth="1"/>
    <col min="8710" max="8710" width="3.42578125" style="192" bestFit="1" customWidth="1"/>
    <col min="8711" max="8711" width="4.5703125" style="192" customWidth="1"/>
    <col min="8712" max="8712" width="3.5703125" style="192" bestFit="1" customWidth="1"/>
    <col min="8713" max="8713" width="3.42578125" style="192" bestFit="1" customWidth="1"/>
    <col min="8714" max="8714" width="4.5703125" style="192" customWidth="1"/>
    <col min="8715" max="8715" width="48.42578125" style="192" customWidth="1"/>
    <col min="8716" max="8961" width="9.140625" style="192"/>
    <col min="8962" max="8962" width="4" style="192" customWidth="1"/>
    <col min="8963" max="8963" width="7.42578125" style="192" customWidth="1"/>
    <col min="8964" max="8964" width="56.5703125" style="192" customWidth="1"/>
    <col min="8965" max="8965" width="3.5703125" style="192" bestFit="1" customWidth="1"/>
    <col min="8966" max="8966" width="3.42578125" style="192" bestFit="1" customWidth="1"/>
    <col min="8967" max="8967" width="4.5703125" style="192" customWidth="1"/>
    <col min="8968" max="8968" width="3.5703125" style="192" bestFit="1" customWidth="1"/>
    <col min="8969" max="8969" width="3.42578125" style="192" bestFit="1" customWidth="1"/>
    <col min="8970" max="8970" width="4.5703125" style="192" customWidth="1"/>
    <col min="8971" max="8971" width="48.42578125" style="192" customWidth="1"/>
    <col min="8972" max="9217" width="9.140625" style="192"/>
    <col min="9218" max="9218" width="4" style="192" customWidth="1"/>
    <col min="9219" max="9219" width="7.42578125" style="192" customWidth="1"/>
    <col min="9220" max="9220" width="56.5703125" style="192" customWidth="1"/>
    <col min="9221" max="9221" width="3.5703125" style="192" bestFit="1" customWidth="1"/>
    <col min="9222" max="9222" width="3.42578125" style="192" bestFit="1" customWidth="1"/>
    <col min="9223" max="9223" width="4.5703125" style="192" customWidth="1"/>
    <col min="9224" max="9224" width="3.5703125" style="192" bestFit="1" customWidth="1"/>
    <col min="9225" max="9225" width="3.42578125" style="192" bestFit="1" customWidth="1"/>
    <col min="9226" max="9226" width="4.5703125" style="192" customWidth="1"/>
    <col min="9227" max="9227" width="48.42578125" style="192" customWidth="1"/>
    <col min="9228" max="9473" width="9.140625" style="192"/>
    <col min="9474" max="9474" width="4" style="192" customWidth="1"/>
    <col min="9475" max="9475" width="7.42578125" style="192" customWidth="1"/>
    <col min="9476" max="9476" width="56.5703125" style="192" customWidth="1"/>
    <col min="9477" max="9477" width="3.5703125" style="192" bestFit="1" customWidth="1"/>
    <col min="9478" max="9478" width="3.42578125" style="192" bestFit="1" customWidth="1"/>
    <col min="9479" max="9479" width="4.5703125" style="192" customWidth="1"/>
    <col min="9480" max="9480" width="3.5703125" style="192" bestFit="1" customWidth="1"/>
    <col min="9481" max="9481" width="3.42578125" style="192" bestFit="1" customWidth="1"/>
    <col min="9482" max="9482" width="4.5703125" style="192" customWidth="1"/>
    <col min="9483" max="9483" width="48.42578125" style="192" customWidth="1"/>
    <col min="9484" max="9729" width="9.140625" style="192"/>
    <col min="9730" max="9730" width="4" style="192" customWidth="1"/>
    <col min="9731" max="9731" width="7.42578125" style="192" customWidth="1"/>
    <col min="9732" max="9732" width="56.5703125" style="192" customWidth="1"/>
    <col min="9733" max="9733" width="3.5703125" style="192" bestFit="1" customWidth="1"/>
    <col min="9734" max="9734" width="3.42578125" style="192" bestFit="1" customWidth="1"/>
    <col min="9735" max="9735" width="4.5703125" style="192" customWidth="1"/>
    <col min="9736" max="9736" width="3.5703125" style="192" bestFit="1" customWidth="1"/>
    <col min="9737" max="9737" width="3.42578125" style="192" bestFit="1" customWidth="1"/>
    <col min="9738" max="9738" width="4.5703125" style="192" customWidth="1"/>
    <col min="9739" max="9739" width="48.42578125" style="192" customWidth="1"/>
    <col min="9740" max="9985" width="9.140625" style="192"/>
    <col min="9986" max="9986" width="4" style="192" customWidth="1"/>
    <col min="9987" max="9987" width="7.42578125" style="192" customWidth="1"/>
    <col min="9988" max="9988" width="56.5703125" style="192" customWidth="1"/>
    <col min="9989" max="9989" width="3.5703125" style="192" bestFit="1" customWidth="1"/>
    <col min="9990" max="9990" width="3.42578125" style="192" bestFit="1" customWidth="1"/>
    <col min="9991" max="9991" width="4.5703125" style="192" customWidth="1"/>
    <col min="9992" max="9992" width="3.5703125" style="192" bestFit="1" customWidth="1"/>
    <col min="9993" max="9993" width="3.42578125" style="192" bestFit="1" customWidth="1"/>
    <col min="9994" max="9994" width="4.5703125" style="192" customWidth="1"/>
    <col min="9995" max="9995" width="48.42578125" style="192" customWidth="1"/>
    <col min="9996" max="10241" width="9.140625" style="192"/>
    <col min="10242" max="10242" width="4" style="192" customWidth="1"/>
    <col min="10243" max="10243" width="7.42578125" style="192" customWidth="1"/>
    <col min="10244" max="10244" width="56.5703125" style="192" customWidth="1"/>
    <col min="10245" max="10245" width="3.5703125" style="192" bestFit="1" customWidth="1"/>
    <col min="10246" max="10246" width="3.42578125" style="192" bestFit="1" customWidth="1"/>
    <col min="10247" max="10247" width="4.5703125" style="192" customWidth="1"/>
    <col min="10248" max="10248" width="3.5703125" style="192" bestFit="1" customWidth="1"/>
    <col min="10249" max="10249" width="3.42578125" style="192" bestFit="1" customWidth="1"/>
    <col min="10250" max="10250" width="4.5703125" style="192" customWidth="1"/>
    <col min="10251" max="10251" width="48.42578125" style="192" customWidth="1"/>
    <col min="10252" max="10497" width="9.140625" style="192"/>
    <col min="10498" max="10498" width="4" style="192" customWidth="1"/>
    <col min="10499" max="10499" width="7.42578125" style="192" customWidth="1"/>
    <col min="10500" max="10500" width="56.5703125" style="192" customWidth="1"/>
    <col min="10501" max="10501" width="3.5703125" style="192" bestFit="1" customWidth="1"/>
    <col min="10502" max="10502" width="3.42578125" style="192" bestFit="1" customWidth="1"/>
    <col min="10503" max="10503" width="4.5703125" style="192" customWidth="1"/>
    <col min="10504" max="10504" width="3.5703125" style="192" bestFit="1" customWidth="1"/>
    <col min="10505" max="10505" width="3.42578125" style="192" bestFit="1" customWidth="1"/>
    <col min="10506" max="10506" width="4.5703125" style="192" customWidth="1"/>
    <col min="10507" max="10507" width="48.42578125" style="192" customWidth="1"/>
    <col min="10508" max="10753" width="9.140625" style="192"/>
    <col min="10754" max="10754" width="4" style="192" customWidth="1"/>
    <col min="10755" max="10755" width="7.42578125" style="192" customWidth="1"/>
    <col min="10756" max="10756" width="56.5703125" style="192" customWidth="1"/>
    <col min="10757" max="10757" width="3.5703125" style="192" bestFit="1" customWidth="1"/>
    <col min="10758" max="10758" width="3.42578125" style="192" bestFit="1" customWidth="1"/>
    <col min="10759" max="10759" width="4.5703125" style="192" customWidth="1"/>
    <col min="10760" max="10760" width="3.5703125" style="192" bestFit="1" customWidth="1"/>
    <col min="10761" max="10761" width="3.42578125" style="192" bestFit="1" customWidth="1"/>
    <col min="10762" max="10762" width="4.5703125" style="192" customWidth="1"/>
    <col min="10763" max="10763" width="48.42578125" style="192" customWidth="1"/>
    <col min="10764" max="11009" width="9.140625" style="192"/>
    <col min="11010" max="11010" width="4" style="192" customWidth="1"/>
    <col min="11011" max="11011" width="7.42578125" style="192" customWidth="1"/>
    <col min="11012" max="11012" width="56.5703125" style="192" customWidth="1"/>
    <col min="11013" max="11013" width="3.5703125" style="192" bestFit="1" customWidth="1"/>
    <col min="11014" max="11014" width="3.42578125" style="192" bestFit="1" customWidth="1"/>
    <col min="11015" max="11015" width="4.5703125" style="192" customWidth="1"/>
    <col min="11016" max="11016" width="3.5703125" style="192" bestFit="1" customWidth="1"/>
    <col min="11017" max="11017" width="3.42578125" style="192" bestFit="1" customWidth="1"/>
    <col min="11018" max="11018" width="4.5703125" style="192" customWidth="1"/>
    <col min="11019" max="11019" width="48.42578125" style="192" customWidth="1"/>
    <col min="11020" max="11265" width="9.140625" style="192"/>
    <col min="11266" max="11266" width="4" style="192" customWidth="1"/>
    <col min="11267" max="11267" width="7.42578125" style="192" customWidth="1"/>
    <col min="11268" max="11268" width="56.5703125" style="192" customWidth="1"/>
    <col min="11269" max="11269" width="3.5703125" style="192" bestFit="1" customWidth="1"/>
    <col min="11270" max="11270" width="3.42578125" style="192" bestFit="1" customWidth="1"/>
    <col min="11271" max="11271" width="4.5703125" style="192" customWidth="1"/>
    <col min="11272" max="11272" width="3.5703125" style="192" bestFit="1" customWidth="1"/>
    <col min="11273" max="11273" width="3.42578125" style="192" bestFit="1" customWidth="1"/>
    <col min="11274" max="11274" width="4.5703125" style="192" customWidth="1"/>
    <col min="11275" max="11275" width="48.42578125" style="192" customWidth="1"/>
    <col min="11276" max="11521" width="9.140625" style="192"/>
    <col min="11522" max="11522" width="4" style="192" customWidth="1"/>
    <col min="11523" max="11523" width="7.42578125" style="192" customWidth="1"/>
    <col min="11524" max="11524" width="56.5703125" style="192" customWidth="1"/>
    <col min="11525" max="11525" width="3.5703125" style="192" bestFit="1" customWidth="1"/>
    <col min="11526" max="11526" width="3.42578125" style="192" bestFit="1" customWidth="1"/>
    <col min="11527" max="11527" width="4.5703125" style="192" customWidth="1"/>
    <col min="11528" max="11528" width="3.5703125" style="192" bestFit="1" customWidth="1"/>
    <col min="11529" max="11529" width="3.42578125" style="192" bestFit="1" customWidth="1"/>
    <col min="11530" max="11530" width="4.5703125" style="192" customWidth="1"/>
    <col min="11531" max="11531" width="48.42578125" style="192" customWidth="1"/>
    <col min="11532" max="11777" width="9.140625" style="192"/>
    <col min="11778" max="11778" width="4" style="192" customWidth="1"/>
    <col min="11779" max="11779" width="7.42578125" style="192" customWidth="1"/>
    <col min="11780" max="11780" width="56.5703125" style="192" customWidth="1"/>
    <col min="11781" max="11781" width="3.5703125" style="192" bestFit="1" customWidth="1"/>
    <col min="11782" max="11782" width="3.42578125" style="192" bestFit="1" customWidth="1"/>
    <col min="11783" max="11783" width="4.5703125" style="192" customWidth="1"/>
    <col min="11784" max="11784" width="3.5703125" style="192" bestFit="1" customWidth="1"/>
    <col min="11785" max="11785" width="3.42578125" style="192" bestFit="1" customWidth="1"/>
    <col min="11786" max="11786" width="4.5703125" style="192" customWidth="1"/>
    <col min="11787" max="11787" width="48.42578125" style="192" customWidth="1"/>
    <col min="11788" max="12033" width="9.140625" style="192"/>
    <col min="12034" max="12034" width="4" style="192" customWidth="1"/>
    <col min="12035" max="12035" width="7.42578125" style="192" customWidth="1"/>
    <col min="12036" max="12036" width="56.5703125" style="192" customWidth="1"/>
    <col min="12037" max="12037" width="3.5703125" style="192" bestFit="1" customWidth="1"/>
    <col min="12038" max="12038" width="3.42578125" style="192" bestFit="1" customWidth="1"/>
    <col min="12039" max="12039" width="4.5703125" style="192" customWidth="1"/>
    <col min="12040" max="12040" width="3.5703125" style="192" bestFit="1" customWidth="1"/>
    <col min="12041" max="12041" width="3.42578125" style="192" bestFit="1" customWidth="1"/>
    <col min="12042" max="12042" width="4.5703125" style="192" customWidth="1"/>
    <col min="12043" max="12043" width="48.42578125" style="192" customWidth="1"/>
    <col min="12044" max="12289" width="9.140625" style="192"/>
    <col min="12290" max="12290" width="4" style="192" customWidth="1"/>
    <col min="12291" max="12291" width="7.42578125" style="192" customWidth="1"/>
    <col min="12292" max="12292" width="56.5703125" style="192" customWidth="1"/>
    <col min="12293" max="12293" width="3.5703125" style="192" bestFit="1" customWidth="1"/>
    <col min="12294" max="12294" width="3.42578125" style="192" bestFit="1" customWidth="1"/>
    <col min="12295" max="12295" width="4.5703125" style="192" customWidth="1"/>
    <col min="12296" max="12296" width="3.5703125" style="192" bestFit="1" customWidth="1"/>
    <col min="12297" max="12297" width="3.42578125" style="192" bestFit="1" customWidth="1"/>
    <col min="12298" max="12298" width="4.5703125" style="192" customWidth="1"/>
    <col min="12299" max="12299" width="48.42578125" style="192" customWidth="1"/>
    <col min="12300" max="12545" width="9.140625" style="192"/>
    <col min="12546" max="12546" width="4" style="192" customWidth="1"/>
    <col min="12547" max="12547" width="7.42578125" style="192" customWidth="1"/>
    <col min="12548" max="12548" width="56.5703125" style="192" customWidth="1"/>
    <col min="12549" max="12549" width="3.5703125" style="192" bestFit="1" customWidth="1"/>
    <col min="12550" max="12550" width="3.42578125" style="192" bestFit="1" customWidth="1"/>
    <col min="12551" max="12551" width="4.5703125" style="192" customWidth="1"/>
    <col min="12552" max="12552" width="3.5703125" style="192" bestFit="1" customWidth="1"/>
    <col min="12553" max="12553" width="3.42578125" style="192" bestFit="1" customWidth="1"/>
    <col min="12554" max="12554" width="4.5703125" style="192" customWidth="1"/>
    <col min="12555" max="12555" width="48.42578125" style="192" customWidth="1"/>
    <col min="12556" max="12801" width="9.140625" style="192"/>
    <col min="12802" max="12802" width="4" style="192" customWidth="1"/>
    <col min="12803" max="12803" width="7.42578125" style="192" customWidth="1"/>
    <col min="12804" max="12804" width="56.5703125" style="192" customWidth="1"/>
    <col min="12805" max="12805" width="3.5703125" style="192" bestFit="1" customWidth="1"/>
    <col min="12806" max="12806" width="3.42578125" style="192" bestFit="1" customWidth="1"/>
    <col min="12807" max="12807" width="4.5703125" style="192" customWidth="1"/>
    <col min="12808" max="12808" width="3.5703125" style="192" bestFit="1" customWidth="1"/>
    <col min="12809" max="12809" width="3.42578125" style="192" bestFit="1" customWidth="1"/>
    <col min="12810" max="12810" width="4.5703125" style="192" customWidth="1"/>
    <col min="12811" max="12811" width="48.42578125" style="192" customWidth="1"/>
    <col min="12812" max="13057" width="9.140625" style="192"/>
    <col min="13058" max="13058" width="4" style="192" customWidth="1"/>
    <col min="13059" max="13059" width="7.42578125" style="192" customWidth="1"/>
    <col min="13060" max="13060" width="56.5703125" style="192" customWidth="1"/>
    <col min="13061" max="13061" width="3.5703125" style="192" bestFit="1" customWidth="1"/>
    <col min="13062" max="13062" width="3.42578125" style="192" bestFit="1" customWidth="1"/>
    <col min="13063" max="13063" width="4.5703125" style="192" customWidth="1"/>
    <col min="13064" max="13064" width="3.5703125" style="192" bestFit="1" customWidth="1"/>
    <col min="13065" max="13065" width="3.42578125" style="192" bestFit="1" customWidth="1"/>
    <col min="13066" max="13066" width="4.5703125" style="192" customWidth="1"/>
    <col min="13067" max="13067" width="48.42578125" style="192" customWidth="1"/>
    <col min="13068" max="13313" width="9.140625" style="192"/>
    <col min="13314" max="13314" width="4" style="192" customWidth="1"/>
    <col min="13315" max="13315" width="7.42578125" style="192" customWidth="1"/>
    <col min="13316" max="13316" width="56.5703125" style="192" customWidth="1"/>
    <col min="13317" max="13317" width="3.5703125" style="192" bestFit="1" customWidth="1"/>
    <col min="13318" max="13318" width="3.42578125" style="192" bestFit="1" customWidth="1"/>
    <col min="13319" max="13319" width="4.5703125" style="192" customWidth="1"/>
    <col min="13320" max="13320" width="3.5703125" style="192" bestFit="1" customWidth="1"/>
    <col min="13321" max="13321" width="3.42578125" style="192" bestFit="1" customWidth="1"/>
    <col min="13322" max="13322" width="4.5703125" style="192" customWidth="1"/>
    <col min="13323" max="13323" width="48.42578125" style="192" customWidth="1"/>
    <col min="13324" max="13569" width="9.140625" style="192"/>
    <col min="13570" max="13570" width="4" style="192" customWidth="1"/>
    <col min="13571" max="13571" width="7.42578125" style="192" customWidth="1"/>
    <col min="13572" max="13572" width="56.5703125" style="192" customWidth="1"/>
    <col min="13573" max="13573" width="3.5703125" style="192" bestFit="1" customWidth="1"/>
    <col min="13574" max="13574" width="3.42578125" style="192" bestFit="1" customWidth="1"/>
    <col min="13575" max="13575" width="4.5703125" style="192" customWidth="1"/>
    <col min="13576" max="13576" width="3.5703125" style="192" bestFit="1" customWidth="1"/>
    <col min="13577" max="13577" width="3.42578125" style="192" bestFit="1" customWidth="1"/>
    <col min="13578" max="13578" width="4.5703125" style="192" customWidth="1"/>
    <col min="13579" max="13579" width="48.42578125" style="192" customWidth="1"/>
    <col min="13580" max="13825" width="9.140625" style="192"/>
    <col min="13826" max="13826" width="4" style="192" customWidth="1"/>
    <col min="13827" max="13827" width="7.42578125" style="192" customWidth="1"/>
    <col min="13828" max="13828" width="56.5703125" style="192" customWidth="1"/>
    <col min="13829" max="13829" width="3.5703125" style="192" bestFit="1" customWidth="1"/>
    <col min="13830" max="13830" width="3.42578125" style="192" bestFit="1" customWidth="1"/>
    <col min="13831" max="13831" width="4.5703125" style="192" customWidth="1"/>
    <col min="13832" max="13832" width="3.5703125" style="192" bestFit="1" customWidth="1"/>
    <col min="13833" max="13833" width="3.42578125" style="192" bestFit="1" customWidth="1"/>
    <col min="13834" max="13834" width="4.5703125" style="192" customWidth="1"/>
    <col min="13835" max="13835" width="48.42578125" style="192" customWidth="1"/>
    <col min="13836" max="14081" width="9.140625" style="192"/>
    <col min="14082" max="14082" width="4" style="192" customWidth="1"/>
    <col min="14083" max="14083" width="7.42578125" style="192" customWidth="1"/>
    <col min="14084" max="14084" width="56.5703125" style="192" customWidth="1"/>
    <col min="14085" max="14085" width="3.5703125" style="192" bestFit="1" customWidth="1"/>
    <col min="14086" max="14086" width="3.42578125" style="192" bestFit="1" customWidth="1"/>
    <col min="14087" max="14087" width="4.5703125" style="192" customWidth="1"/>
    <col min="14088" max="14088" width="3.5703125" style="192" bestFit="1" customWidth="1"/>
    <col min="14089" max="14089" width="3.42578125" style="192" bestFit="1" customWidth="1"/>
    <col min="14090" max="14090" width="4.5703125" style="192" customWidth="1"/>
    <col min="14091" max="14091" width="48.42578125" style="192" customWidth="1"/>
    <col min="14092" max="14337" width="9.140625" style="192"/>
    <col min="14338" max="14338" width="4" style="192" customWidth="1"/>
    <col min="14339" max="14339" width="7.42578125" style="192" customWidth="1"/>
    <col min="14340" max="14340" width="56.5703125" style="192" customWidth="1"/>
    <col min="14341" max="14341" width="3.5703125" style="192" bestFit="1" customWidth="1"/>
    <col min="14342" max="14342" width="3.42578125" style="192" bestFit="1" customWidth="1"/>
    <col min="14343" max="14343" width="4.5703125" style="192" customWidth="1"/>
    <col min="14344" max="14344" width="3.5703125" style="192" bestFit="1" customWidth="1"/>
    <col min="14345" max="14345" width="3.42578125" style="192" bestFit="1" customWidth="1"/>
    <col min="14346" max="14346" width="4.5703125" style="192" customWidth="1"/>
    <col min="14347" max="14347" width="48.42578125" style="192" customWidth="1"/>
    <col min="14348" max="14593" width="9.140625" style="192"/>
    <col min="14594" max="14594" width="4" style="192" customWidth="1"/>
    <col min="14595" max="14595" width="7.42578125" style="192" customWidth="1"/>
    <col min="14596" max="14596" width="56.5703125" style="192" customWidth="1"/>
    <col min="14597" max="14597" width="3.5703125" style="192" bestFit="1" customWidth="1"/>
    <col min="14598" max="14598" width="3.42578125" style="192" bestFit="1" customWidth="1"/>
    <col min="14599" max="14599" width="4.5703125" style="192" customWidth="1"/>
    <col min="14600" max="14600" width="3.5703125" style="192" bestFit="1" customWidth="1"/>
    <col min="14601" max="14601" width="3.42578125" style="192" bestFit="1" customWidth="1"/>
    <col min="14602" max="14602" width="4.5703125" style="192" customWidth="1"/>
    <col min="14603" max="14603" width="48.42578125" style="192" customWidth="1"/>
    <col min="14604" max="14849" width="9.140625" style="192"/>
    <col min="14850" max="14850" width="4" style="192" customWidth="1"/>
    <col min="14851" max="14851" width="7.42578125" style="192" customWidth="1"/>
    <col min="14852" max="14852" width="56.5703125" style="192" customWidth="1"/>
    <col min="14853" max="14853" width="3.5703125" style="192" bestFit="1" customWidth="1"/>
    <col min="14854" max="14854" width="3.42578125" style="192" bestFit="1" customWidth="1"/>
    <col min="14855" max="14855" width="4.5703125" style="192" customWidth="1"/>
    <col min="14856" max="14856" width="3.5703125" style="192" bestFit="1" customWidth="1"/>
    <col min="14857" max="14857" width="3.42578125" style="192" bestFit="1" customWidth="1"/>
    <col min="14858" max="14858" width="4.5703125" style="192" customWidth="1"/>
    <col min="14859" max="14859" width="48.42578125" style="192" customWidth="1"/>
    <col min="14860" max="15105" width="9.140625" style="192"/>
    <col min="15106" max="15106" width="4" style="192" customWidth="1"/>
    <col min="15107" max="15107" width="7.42578125" style="192" customWidth="1"/>
    <col min="15108" max="15108" width="56.5703125" style="192" customWidth="1"/>
    <col min="15109" max="15109" width="3.5703125" style="192" bestFit="1" customWidth="1"/>
    <col min="15110" max="15110" width="3.42578125" style="192" bestFit="1" customWidth="1"/>
    <col min="15111" max="15111" width="4.5703125" style="192" customWidth="1"/>
    <col min="15112" max="15112" width="3.5703125" style="192" bestFit="1" customWidth="1"/>
    <col min="15113" max="15113" width="3.42578125" style="192" bestFit="1" customWidth="1"/>
    <col min="15114" max="15114" width="4.5703125" style="192" customWidth="1"/>
    <col min="15115" max="15115" width="48.42578125" style="192" customWidth="1"/>
    <col min="15116" max="15361" width="9.140625" style="192"/>
    <col min="15362" max="15362" width="4" style="192" customWidth="1"/>
    <col min="15363" max="15363" width="7.42578125" style="192" customWidth="1"/>
    <col min="15364" max="15364" width="56.5703125" style="192" customWidth="1"/>
    <col min="15365" max="15365" width="3.5703125" style="192" bestFit="1" customWidth="1"/>
    <col min="15366" max="15366" width="3.42578125" style="192" bestFit="1" customWidth="1"/>
    <col min="15367" max="15367" width="4.5703125" style="192" customWidth="1"/>
    <col min="15368" max="15368" width="3.5703125" style="192" bestFit="1" customWidth="1"/>
    <col min="15369" max="15369" width="3.42578125" style="192" bestFit="1" customWidth="1"/>
    <col min="15370" max="15370" width="4.5703125" style="192" customWidth="1"/>
    <col min="15371" max="15371" width="48.42578125" style="192" customWidth="1"/>
    <col min="15372" max="15617" width="9.140625" style="192"/>
    <col min="15618" max="15618" width="4" style="192" customWidth="1"/>
    <col min="15619" max="15619" width="7.42578125" style="192" customWidth="1"/>
    <col min="15620" max="15620" width="56.5703125" style="192" customWidth="1"/>
    <col min="15621" max="15621" width="3.5703125" style="192" bestFit="1" customWidth="1"/>
    <col min="15622" max="15622" width="3.42578125" style="192" bestFit="1" customWidth="1"/>
    <col min="15623" max="15623" width="4.5703125" style="192" customWidth="1"/>
    <col min="15624" max="15624" width="3.5703125" style="192" bestFit="1" customWidth="1"/>
    <col min="15625" max="15625" width="3.42578125" style="192" bestFit="1" customWidth="1"/>
    <col min="15626" max="15626" width="4.5703125" style="192" customWidth="1"/>
    <col min="15627" max="15627" width="48.42578125" style="192" customWidth="1"/>
    <col min="15628" max="15873" width="9.140625" style="192"/>
    <col min="15874" max="15874" width="4" style="192" customWidth="1"/>
    <col min="15875" max="15875" width="7.42578125" style="192" customWidth="1"/>
    <col min="15876" max="15876" width="56.5703125" style="192" customWidth="1"/>
    <col min="15877" max="15877" width="3.5703125" style="192" bestFit="1" customWidth="1"/>
    <col min="15878" max="15878" width="3.42578125" style="192" bestFit="1" customWidth="1"/>
    <col min="15879" max="15879" width="4.5703125" style="192" customWidth="1"/>
    <col min="15880" max="15880" width="3.5703125" style="192" bestFit="1" customWidth="1"/>
    <col min="15881" max="15881" width="3.42578125" style="192" bestFit="1" customWidth="1"/>
    <col min="15882" max="15882" width="4.5703125" style="192" customWidth="1"/>
    <col min="15883" max="15883" width="48.42578125" style="192" customWidth="1"/>
    <col min="15884" max="16129" width="9.140625" style="192"/>
    <col min="16130" max="16130" width="4" style="192" customWidth="1"/>
    <col min="16131" max="16131" width="7.42578125" style="192" customWidth="1"/>
    <col min="16132" max="16132" width="56.5703125" style="192" customWidth="1"/>
    <col min="16133" max="16133" width="3.5703125" style="192" bestFit="1" customWidth="1"/>
    <col min="16134" max="16134" width="3.42578125" style="192" bestFit="1" customWidth="1"/>
    <col min="16135" max="16135" width="4.5703125" style="192" customWidth="1"/>
    <col min="16136" max="16136" width="3.5703125" style="192" bestFit="1" customWidth="1"/>
    <col min="16137" max="16137" width="3.42578125" style="192" bestFit="1" customWidth="1"/>
    <col min="16138" max="16138" width="4.5703125" style="192" customWidth="1"/>
    <col min="16139" max="16139" width="48.42578125" style="192" customWidth="1"/>
    <col min="16140" max="16384" width="9.140625" style="192"/>
  </cols>
  <sheetData>
    <row r="1" spans="1:11" s="596" customFormat="1" ht="23.25">
      <c r="A1" s="957" t="s">
        <v>0</v>
      </c>
      <c r="B1" s="957"/>
      <c r="C1" s="957"/>
      <c r="D1" s="957"/>
      <c r="E1" s="957"/>
      <c r="F1" s="957"/>
      <c r="G1" s="957"/>
      <c r="H1" s="957"/>
      <c r="I1" s="957"/>
      <c r="J1" s="957"/>
      <c r="K1" s="957"/>
    </row>
    <row r="2" spans="1:11" s="596" customFormat="1" ht="14.1" customHeight="1">
      <c r="A2" s="597"/>
      <c r="B2" s="597"/>
      <c r="D2" s="597"/>
      <c r="E2" s="597"/>
      <c r="F2" s="597"/>
      <c r="G2" s="598"/>
      <c r="H2" s="597"/>
      <c r="I2" s="597"/>
      <c r="J2" s="597"/>
      <c r="K2" s="598"/>
    </row>
    <row r="3" spans="1:11" s="596" customFormat="1" ht="14.1" customHeight="1">
      <c r="A3" s="599" t="s">
        <v>30</v>
      </c>
      <c r="B3" s="597"/>
      <c r="C3" s="600" t="str">
        <f>'3.0 PAL 128'!G9</f>
        <v>type here</v>
      </c>
      <c r="D3" s="597"/>
      <c r="E3" s="597"/>
      <c r="F3" s="597"/>
      <c r="G3" s="601" t="s">
        <v>1017</v>
      </c>
      <c r="H3" s="600" t="str">
        <f>'3.0 PAL 128'!I9</f>
        <v>type here</v>
      </c>
      <c r="I3" s="602"/>
      <c r="J3" s="603"/>
      <c r="K3" s="603"/>
    </row>
    <row r="4" spans="1:11" s="596" customFormat="1" ht="14.1" customHeight="1">
      <c r="A4" s="599" t="s">
        <v>9</v>
      </c>
      <c r="B4" s="597"/>
      <c r="C4" s="600" t="str">
        <f>'3.0 PAL 128'!J10</f>
        <v>type here</v>
      </c>
      <c r="D4" s="597"/>
      <c r="E4" s="597"/>
      <c r="F4" s="599"/>
      <c r="G4" s="601" t="s">
        <v>790</v>
      </c>
      <c r="H4" s="604" t="str">
        <f>'3.0 PAL 128'!J8</f>
        <v>type here</v>
      </c>
      <c r="I4" s="605"/>
      <c r="J4" s="606"/>
      <c r="K4" s="606"/>
    </row>
    <row r="5" spans="1:11" s="596" customFormat="1" ht="14.1" customHeight="1">
      <c r="A5" s="599" t="s">
        <v>85</v>
      </c>
      <c r="B5" s="597"/>
      <c r="C5" s="607" t="str">
        <f>'3.0 PAL 128'!D9</f>
        <v>type here</v>
      </c>
      <c r="E5" s="597"/>
      <c r="F5" s="599"/>
      <c r="G5" s="601" t="s">
        <v>791</v>
      </c>
      <c r="H5" s="606" t="str">
        <f>'3.0 PAL 128'!J18</f>
        <v>type LOT NUMBER here</v>
      </c>
      <c r="I5" s="605"/>
      <c r="J5" s="608"/>
      <c r="K5" s="606"/>
    </row>
    <row r="6" spans="1:11" s="596" customFormat="1" ht="13.5" customHeight="1">
      <c r="D6" s="597"/>
      <c r="E6" s="597"/>
      <c r="F6" s="597"/>
      <c r="G6" s="598"/>
      <c r="H6" s="597"/>
      <c r="I6" s="597"/>
      <c r="J6" s="597"/>
      <c r="K6" s="609"/>
    </row>
    <row r="7" spans="1:11" s="596" customFormat="1">
      <c r="A7" s="610" t="s">
        <v>840</v>
      </c>
      <c r="B7" s="597"/>
      <c r="D7" s="597"/>
      <c r="E7" s="597"/>
      <c r="F7" s="597"/>
      <c r="G7" s="598"/>
      <c r="H7" s="597"/>
      <c r="I7" s="597"/>
      <c r="J7" s="597"/>
      <c r="K7" s="598"/>
    </row>
    <row r="8" spans="1:11" s="596" customFormat="1">
      <c r="A8" s="611"/>
      <c r="B8" s="611" t="s">
        <v>86</v>
      </c>
      <c r="C8" s="612"/>
      <c r="D8" s="960" t="s">
        <v>87</v>
      </c>
      <c r="E8" s="961"/>
      <c r="F8" s="961"/>
      <c r="G8" s="962"/>
      <c r="H8" s="963" t="s">
        <v>827</v>
      </c>
      <c r="I8" s="964"/>
      <c r="J8" s="964"/>
      <c r="K8" s="965"/>
    </row>
    <row r="9" spans="1:11" s="596" customFormat="1" ht="12.75" thickBot="1">
      <c r="A9" s="613" t="s">
        <v>88</v>
      </c>
      <c r="B9" s="613" t="s">
        <v>89</v>
      </c>
      <c r="C9" s="614" t="s">
        <v>90</v>
      </c>
      <c r="D9" s="615" t="s">
        <v>91</v>
      </c>
      <c r="E9" s="615" t="s">
        <v>92</v>
      </c>
      <c r="F9" s="615" t="s">
        <v>20</v>
      </c>
      <c r="G9" s="616" t="s">
        <v>731</v>
      </c>
      <c r="H9" s="617" t="s">
        <v>91</v>
      </c>
      <c r="I9" s="617" t="s">
        <v>92</v>
      </c>
      <c r="J9" s="617" t="s">
        <v>20</v>
      </c>
      <c r="K9" s="618" t="s">
        <v>828</v>
      </c>
    </row>
    <row r="10" spans="1:11" s="596" customFormat="1">
      <c r="A10" s="619" t="s">
        <v>93</v>
      </c>
      <c r="B10" s="620"/>
      <c r="C10" s="621"/>
      <c r="D10" s="620"/>
      <c r="E10" s="620"/>
      <c r="F10" s="620"/>
      <c r="G10" s="622"/>
      <c r="H10" s="620"/>
      <c r="I10" s="620"/>
      <c r="J10" s="620"/>
      <c r="K10" s="623"/>
    </row>
    <row r="11" spans="1:11" s="596" customFormat="1" ht="24" customHeight="1">
      <c r="A11" s="624">
        <v>1</v>
      </c>
      <c r="B11" s="624" t="s">
        <v>20</v>
      </c>
      <c r="C11" s="625" t="s">
        <v>1015</v>
      </c>
      <c r="D11" s="626"/>
      <c r="E11" s="627"/>
      <c r="F11" s="626"/>
      <c r="G11" s="628"/>
      <c r="H11" s="629"/>
      <c r="I11" s="630"/>
      <c r="J11" s="629"/>
      <c r="K11" s="631"/>
    </row>
    <row r="12" spans="1:11" s="596" customFormat="1" ht="24" customHeight="1">
      <c r="A12" s="632">
        <v>2</v>
      </c>
      <c r="B12" s="632" t="s">
        <v>20</v>
      </c>
      <c r="C12" s="633" t="s">
        <v>95</v>
      </c>
      <c r="D12" s="626"/>
      <c r="E12" s="627"/>
      <c r="F12" s="626"/>
      <c r="G12" s="634"/>
      <c r="H12" s="629"/>
      <c r="I12" s="630"/>
      <c r="J12" s="629"/>
      <c r="K12" s="635"/>
    </row>
    <row r="13" spans="1:11" s="596" customFormat="1" ht="24" customHeight="1">
      <c r="A13" s="632">
        <v>3</v>
      </c>
      <c r="B13" s="632" t="s">
        <v>20</v>
      </c>
      <c r="C13" s="633" t="s">
        <v>898</v>
      </c>
      <c r="D13" s="626"/>
      <c r="E13" s="627"/>
      <c r="F13" s="626"/>
      <c r="G13" s="634"/>
      <c r="H13" s="629"/>
      <c r="I13" s="630"/>
      <c r="J13" s="629"/>
      <c r="K13" s="635"/>
    </row>
    <row r="14" spans="1:11" s="596" customFormat="1" ht="24">
      <c r="A14" s="632">
        <v>4</v>
      </c>
      <c r="B14" s="632" t="s">
        <v>20</v>
      </c>
      <c r="C14" s="633" t="s">
        <v>96</v>
      </c>
      <c r="D14" s="626"/>
      <c r="E14" s="627"/>
      <c r="F14" s="626"/>
      <c r="G14" s="634"/>
      <c r="H14" s="629"/>
      <c r="I14" s="630"/>
      <c r="J14" s="629"/>
      <c r="K14" s="635"/>
    </row>
    <row r="15" spans="1:11" s="596" customFormat="1" ht="24" customHeight="1">
      <c r="A15" s="632">
        <v>5</v>
      </c>
      <c r="B15" s="632" t="s">
        <v>20</v>
      </c>
      <c r="C15" s="633" t="s">
        <v>97</v>
      </c>
      <c r="D15" s="626"/>
      <c r="E15" s="627"/>
      <c r="F15" s="626"/>
      <c r="G15" s="634"/>
      <c r="H15" s="629"/>
      <c r="I15" s="630"/>
      <c r="J15" s="629"/>
      <c r="K15" s="635"/>
    </row>
    <row r="16" spans="1:11" s="596" customFormat="1" ht="24" customHeight="1">
      <c r="A16" s="632">
        <v>6</v>
      </c>
      <c r="B16" s="632" t="s">
        <v>20</v>
      </c>
      <c r="C16" s="633" t="s">
        <v>533</v>
      </c>
      <c r="D16" s="626"/>
      <c r="E16" s="627"/>
      <c r="F16" s="626"/>
      <c r="G16" s="634"/>
      <c r="H16" s="629"/>
      <c r="I16" s="630"/>
      <c r="J16" s="629"/>
      <c r="K16" s="635"/>
    </row>
    <row r="17" spans="1:11" s="596" customFormat="1" ht="36" customHeight="1">
      <c r="A17" s="673">
        <v>7</v>
      </c>
      <c r="B17" s="644">
        <v>16</v>
      </c>
      <c r="C17" s="645" t="s">
        <v>826</v>
      </c>
      <c r="D17" s="626"/>
      <c r="E17" s="627"/>
      <c r="F17" s="626"/>
      <c r="G17" s="634"/>
      <c r="H17" s="629"/>
      <c r="I17" s="630"/>
      <c r="J17" s="629"/>
      <c r="K17" s="642"/>
    </row>
    <row r="18" spans="1:11" s="596" customFormat="1" ht="36" customHeight="1">
      <c r="A18" s="680">
        <v>8</v>
      </c>
      <c r="B18" s="681" t="s">
        <v>20</v>
      </c>
      <c r="C18" s="682" t="s">
        <v>844</v>
      </c>
      <c r="D18" s="626"/>
      <c r="E18" s="627"/>
      <c r="F18" s="626"/>
      <c r="G18" s="634"/>
      <c r="H18" s="629"/>
      <c r="I18" s="630"/>
      <c r="J18" s="629"/>
      <c r="K18" s="635"/>
    </row>
    <row r="19" spans="1:11">
      <c r="A19" s="636" t="s">
        <v>98</v>
      </c>
      <c r="B19" s="637"/>
      <c r="C19" s="638"/>
      <c r="D19" s="639"/>
      <c r="E19" s="640"/>
      <c r="F19" s="639"/>
      <c r="G19" s="641"/>
      <c r="H19" s="639"/>
      <c r="I19" s="640"/>
      <c r="J19" s="639"/>
      <c r="K19" s="642"/>
    </row>
    <row r="20" spans="1:11" ht="54.75" customHeight="1">
      <c r="A20" s="632">
        <v>11</v>
      </c>
      <c r="B20" s="632" t="s">
        <v>99</v>
      </c>
      <c r="C20" s="643" t="s">
        <v>802</v>
      </c>
      <c r="D20" s="626"/>
      <c r="E20" s="627"/>
      <c r="F20" s="626"/>
      <c r="G20" s="634"/>
      <c r="H20" s="629"/>
      <c r="I20" s="630"/>
      <c r="J20" s="629"/>
      <c r="K20" s="635"/>
    </row>
    <row r="21" spans="1:11" ht="24">
      <c r="A21" s="632">
        <v>12</v>
      </c>
      <c r="B21" s="632" t="s">
        <v>99</v>
      </c>
      <c r="C21" s="633" t="s">
        <v>803</v>
      </c>
      <c r="D21" s="626"/>
      <c r="E21" s="627"/>
      <c r="F21" s="626"/>
      <c r="G21" s="634"/>
      <c r="H21" s="629"/>
      <c r="I21" s="630"/>
      <c r="J21" s="629"/>
      <c r="K21" s="635"/>
    </row>
    <row r="22" spans="1:11" ht="40.5" customHeight="1">
      <c r="A22" s="632">
        <v>13</v>
      </c>
      <c r="B22" s="644" t="s">
        <v>704</v>
      </c>
      <c r="C22" s="645" t="s">
        <v>804</v>
      </c>
      <c r="D22" s="626"/>
      <c r="E22" s="627"/>
      <c r="F22" s="626"/>
      <c r="G22" s="634"/>
      <c r="H22" s="629"/>
      <c r="I22" s="630"/>
      <c r="J22" s="629"/>
      <c r="K22" s="635"/>
    </row>
    <row r="23" spans="1:11" ht="24" customHeight="1">
      <c r="A23" s="632">
        <v>14</v>
      </c>
      <c r="B23" s="632">
        <v>13</v>
      </c>
      <c r="C23" s="646" t="s">
        <v>805</v>
      </c>
      <c r="D23" s="626"/>
      <c r="E23" s="627"/>
      <c r="F23" s="626"/>
      <c r="G23" s="634"/>
      <c r="H23" s="629"/>
      <c r="I23" s="630"/>
      <c r="J23" s="629"/>
      <c r="K23" s="635"/>
    </row>
    <row r="24" spans="1:11" s="649" customFormat="1" ht="40.5" customHeight="1">
      <c r="A24" s="632">
        <v>15</v>
      </c>
      <c r="B24" s="647" t="s">
        <v>226</v>
      </c>
      <c r="C24" s="648" t="s">
        <v>1018</v>
      </c>
      <c r="D24" s="626"/>
      <c r="E24" s="627"/>
      <c r="F24" s="626"/>
      <c r="G24" s="634"/>
      <c r="H24" s="629"/>
      <c r="I24" s="630"/>
      <c r="J24" s="629"/>
      <c r="K24" s="635"/>
    </row>
    <row r="25" spans="1:11" ht="24">
      <c r="A25" s="632">
        <v>16</v>
      </c>
      <c r="B25" s="632">
        <v>18</v>
      </c>
      <c r="C25" s="633" t="s">
        <v>806</v>
      </c>
      <c r="D25" s="626"/>
      <c r="E25" s="627"/>
      <c r="F25" s="626"/>
      <c r="G25" s="634"/>
      <c r="H25" s="629"/>
      <c r="I25" s="630"/>
      <c r="J25" s="629"/>
      <c r="K25" s="635"/>
    </row>
    <row r="26" spans="1:11" ht="54.75" customHeight="1">
      <c r="A26" s="632">
        <v>17</v>
      </c>
      <c r="B26" s="955">
        <v>18</v>
      </c>
      <c r="C26" s="645" t="s">
        <v>807</v>
      </c>
      <c r="D26" s="626"/>
      <c r="E26" s="627"/>
      <c r="F26" s="626"/>
      <c r="G26" s="634"/>
      <c r="H26" s="629"/>
      <c r="I26" s="630"/>
      <c r="J26" s="629"/>
      <c r="K26" s="635"/>
    </row>
    <row r="27" spans="1:11">
      <c r="A27" s="632">
        <v>18</v>
      </c>
      <c r="B27" s="956"/>
      <c r="C27" s="645" t="s">
        <v>708</v>
      </c>
      <c r="D27" s="626"/>
      <c r="E27" s="627"/>
      <c r="F27" s="626"/>
      <c r="G27" s="634"/>
      <c r="H27" s="629"/>
      <c r="I27" s="630"/>
      <c r="J27" s="629"/>
      <c r="K27" s="635"/>
    </row>
    <row r="28" spans="1:11" ht="24">
      <c r="A28" s="632">
        <v>19</v>
      </c>
      <c r="B28" s="644">
        <v>9</v>
      </c>
      <c r="C28" s="645" t="s">
        <v>498</v>
      </c>
      <c r="D28" s="626"/>
      <c r="E28" s="627"/>
      <c r="F28" s="626"/>
      <c r="G28" s="634"/>
      <c r="H28" s="629"/>
      <c r="I28" s="630"/>
      <c r="J28" s="629"/>
      <c r="K28" s="635"/>
    </row>
    <row r="29" spans="1:11" ht="42" customHeight="1">
      <c r="A29" s="632">
        <v>20</v>
      </c>
      <c r="B29" s="632">
        <v>4</v>
      </c>
      <c r="C29" s="645" t="s">
        <v>808</v>
      </c>
      <c r="D29" s="626"/>
      <c r="E29" s="627"/>
      <c r="F29" s="626"/>
      <c r="G29" s="634"/>
      <c r="H29" s="629"/>
      <c r="I29" s="630"/>
      <c r="J29" s="629"/>
      <c r="K29" s="635"/>
    </row>
    <row r="30" spans="1:11" ht="40.5" customHeight="1">
      <c r="A30" s="632">
        <v>21</v>
      </c>
      <c r="B30" s="953">
        <v>7</v>
      </c>
      <c r="C30" s="645" t="s">
        <v>809</v>
      </c>
      <c r="D30" s="626"/>
      <c r="E30" s="627"/>
      <c r="F30" s="626"/>
      <c r="G30" s="634"/>
      <c r="H30" s="629"/>
      <c r="I30" s="630"/>
      <c r="J30" s="629"/>
      <c r="K30" s="635"/>
    </row>
    <row r="31" spans="1:11" ht="24" customHeight="1">
      <c r="A31" s="632">
        <v>22</v>
      </c>
      <c r="B31" s="954"/>
      <c r="C31" s="645" t="s">
        <v>830</v>
      </c>
      <c r="D31" s="626"/>
      <c r="E31" s="627"/>
      <c r="F31" s="626"/>
      <c r="G31" s="634"/>
      <c r="H31" s="629"/>
      <c r="I31" s="630"/>
      <c r="J31" s="629"/>
      <c r="K31" s="635"/>
    </row>
    <row r="32" spans="1:11" ht="63" customHeight="1">
      <c r="A32" s="632">
        <v>23</v>
      </c>
      <c r="B32" s="632">
        <v>6</v>
      </c>
      <c r="C32" s="645" t="s">
        <v>810</v>
      </c>
      <c r="D32" s="626"/>
      <c r="E32" s="627"/>
      <c r="F32" s="626"/>
      <c r="G32" s="634"/>
      <c r="H32" s="629"/>
      <c r="I32" s="630"/>
      <c r="J32" s="629"/>
      <c r="K32" s="635" t="s">
        <v>748</v>
      </c>
    </row>
    <row r="33" spans="1:11" ht="90.75" customHeight="1">
      <c r="A33" s="953">
        <v>24</v>
      </c>
      <c r="B33" s="955">
        <v>29</v>
      </c>
      <c r="C33" s="645" t="s">
        <v>811</v>
      </c>
      <c r="D33" s="626"/>
      <c r="E33" s="627"/>
      <c r="F33" s="626"/>
      <c r="G33" s="634"/>
      <c r="H33" s="629"/>
      <c r="I33" s="630"/>
      <c r="J33" s="629"/>
      <c r="K33" s="650" t="s">
        <v>740</v>
      </c>
    </row>
    <row r="34" spans="1:11" ht="27.75" customHeight="1">
      <c r="A34" s="954"/>
      <c r="B34" s="956"/>
      <c r="C34" s="633" t="s">
        <v>750</v>
      </c>
      <c r="D34" s="626"/>
      <c r="E34" s="627"/>
      <c r="F34" s="626"/>
      <c r="G34" s="634"/>
      <c r="H34" s="629"/>
      <c r="I34" s="630"/>
      <c r="J34" s="629"/>
      <c r="K34" s="651"/>
    </row>
    <row r="35" spans="1:11" ht="24">
      <c r="A35" s="953">
        <v>25</v>
      </c>
      <c r="B35" s="955">
        <v>43</v>
      </c>
      <c r="C35" s="652" t="s">
        <v>812</v>
      </c>
      <c r="D35" s="626"/>
      <c r="E35" s="627"/>
      <c r="F35" s="626"/>
      <c r="G35" s="653"/>
      <c r="H35" s="629"/>
      <c r="I35" s="630"/>
      <c r="J35" s="629"/>
      <c r="K35" s="654"/>
    </row>
    <row r="36" spans="1:11">
      <c r="A36" s="959"/>
      <c r="B36" s="958"/>
      <c r="C36" s="645" t="s">
        <v>496</v>
      </c>
      <c r="D36" s="626"/>
      <c r="E36" s="627"/>
      <c r="F36" s="626"/>
      <c r="G36" s="634"/>
      <c r="H36" s="629"/>
      <c r="I36" s="630"/>
      <c r="J36" s="629"/>
      <c r="K36" s="635"/>
    </row>
    <row r="37" spans="1:11">
      <c r="A37" s="959"/>
      <c r="B37" s="958"/>
      <c r="C37" s="645" t="s">
        <v>497</v>
      </c>
      <c r="D37" s="626"/>
      <c r="E37" s="627"/>
      <c r="F37" s="626"/>
      <c r="G37" s="634"/>
      <c r="H37" s="629"/>
      <c r="I37" s="630"/>
      <c r="J37" s="629"/>
      <c r="K37" s="635"/>
    </row>
    <row r="38" spans="1:11">
      <c r="A38" s="954"/>
      <c r="B38" s="956"/>
      <c r="C38" s="645" t="s">
        <v>739</v>
      </c>
      <c r="D38" s="626"/>
      <c r="E38" s="627"/>
      <c r="F38" s="626"/>
      <c r="G38" s="634"/>
      <c r="H38" s="629"/>
      <c r="I38" s="630"/>
      <c r="J38" s="629"/>
      <c r="K38" s="635"/>
    </row>
    <row r="39" spans="1:11" ht="24">
      <c r="A39" s="632">
        <v>26</v>
      </c>
      <c r="B39" s="644">
        <v>43</v>
      </c>
      <c r="C39" s="633" t="s">
        <v>813</v>
      </c>
      <c r="D39" s="626"/>
      <c r="E39" s="627"/>
      <c r="F39" s="626"/>
      <c r="G39" s="634"/>
      <c r="H39" s="629"/>
      <c r="I39" s="630"/>
      <c r="J39" s="629"/>
      <c r="K39" s="635"/>
    </row>
    <row r="40" spans="1:11" ht="36">
      <c r="A40" s="632">
        <v>27</v>
      </c>
      <c r="B40" s="632">
        <v>9</v>
      </c>
      <c r="C40" s="655" t="s">
        <v>814</v>
      </c>
      <c r="D40" s="626"/>
      <c r="E40" s="627"/>
      <c r="F40" s="626"/>
      <c r="G40" s="634"/>
      <c r="H40" s="629"/>
      <c r="I40" s="630"/>
      <c r="J40" s="629"/>
      <c r="K40" s="635"/>
    </row>
    <row r="41" spans="1:11" ht="30.75" customHeight="1">
      <c r="A41" s="632">
        <v>28</v>
      </c>
      <c r="B41" s="632">
        <v>24</v>
      </c>
      <c r="C41" s="645" t="s">
        <v>815</v>
      </c>
      <c r="D41" s="626"/>
      <c r="E41" s="627"/>
      <c r="F41" s="626"/>
      <c r="G41" s="634"/>
      <c r="H41" s="629"/>
      <c r="I41" s="630"/>
      <c r="J41" s="629"/>
      <c r="K41" s="635"/>
    </row>
    <row r="42" spans="1:11" ht="42" customHeight="1">
      <c r="A42" s="953">
        <v>29</v>
      </c>
      <c r="B42" s="955">
        <v>46</v>
      </c>
      <c r="C42" s="633" t="s">
        <v>816</v>
      </c>
      <c r="D42" s="626"/>
      <c r="E42" s="627"/>
      <c r="F42" s="626"/>
      <c r="G42" s="634"/>
      <c r="H42" s="629"/>
      <c r="I42" s="630"/>
      <c r="J42" s="629"/>
      <c r="K42" s="635"/>
    </row>
    <row r="43" spans="1:11" ht="36">
      <c r="A43" s="954"/>
      <c r="B43" s="956"/>
      <c r="C43" s="656" t="s">
        <v>918</v>
      </c>
      <c r="D43" s="626"/>
      <c r="E43" s="627"/>
      <c r="F43" s="626"/>
      <c r="G43" s="634"/>
      <c r="H43" s="629"/>
      <c r="I43" s="630"/>
      <c r="J43" s="629"/>
      <c r="K43" s="635"/>
    </row>
    <row r="44" spans="1:11" ht="24">
      <c r="A44" s="632">
        <v>30</v>
      </c>
      <c r="B44" s="647" t="s">
        <v>1019</v>
      </c>
      <c r="C44" s="645" t="s">
        <v>951</v>
      </c>
      <c r="D44" s="626"/>
      <c r="E44" s="627"/>
      <c r="F44" s="626"/>
      <c r="G44" s="634"/>
      <c r="H44" s="629"/>
      <c r="I44" s="630"/>
      <c r="J44" s="629"/>
      <c r="K44" s="635"/>
    </row>
    <row r="45" spans="1:11">
      <c r="A45" s="632">
        <v>31</v>
      </c>
      <c r="B45" s="657"/>
      <c r="C45" s="658" t="s">
        <v>778</v>
      </c>
      <c r="D45" s="629"/>
      <c r="E45" s="630"/>
      <c r="F45" s="629"/>
      <c r="G45" s="659"/>
      <c r="H45" s="629"/>
      <c r="I45" s="630"/>
      <c r="J45" s="629"/>
      <c r="K45" s="635"/>
    </row>
    <row r="46" spans="1:11" ht="88.15" customHeight="1">
      <c r="A46" s="632">
        <v>32</v>
      </c>
      <c r="B46" s="644">
        <v>22</v>
      </c>
      <c r="C46" s="655" t="s">
        <v>882</v>
      </c>
      <c r="D46" s="626"/>
      <c r="E46" s="627"/>
      <c r="F46" s="626"/>
      <c r="G46" s="634" t="s">
        <v>883</v>
      </c>
      <c r="H46" s="629"/>
      <c r="I46" s="630"/>
      <c r="J46" s="629"/>
      <c r="K46" s="635" t="s">
        <v>883</v>
      </c>
    </row>
    <row r="47" spans="1:11" ht="24" customHeight="1">
      <c r="A47" s="632">
        <v>35</v>
      </c>
      <c r="B47" s="644">
        <v>37</v>
      </c>
      <c r="C47" s="655" t="s">
        <v>817</v>
      </c>
      <c r="D47" s="626"/>
      <c r="E47" s="627"/>
      <c r="F47" s="626"/>
      <c r="G47" s="634"/>
      <c r="H47" s="629"/>
      <c r="I47" s="630"/>
      <c r="J47" s="629"/>
      <c r="K47" s="635"/>
    </row>
    <row r="48" spans="1:11" ht="24" customHeight="1">
      <c r="A48" s="632">
        <v>36</v>
      </c>
      <c r="B48" s="644">
        <v>38</v>
      </c>
      <c r="C48" s="655" t="s">
        <v>818</v>
      </c>
      <c r="D48" s="626"/>
      <c r="E48" s="627"/>
      <c r="F48" s="626"/>
      <c r="G48" s="634"/>
      <c r="H48" s="629"/>
      <c r="I48" s="630"/>
      <c r="J48" s="629"/>
      <c r="K48" s="635"/>
    </row>
    <row r="49" spans="1:11" ht="54" customHeight="1">
      <c r="A49" s="632">
        <v>37</v>
      </c>
      <c r="B49" s="644" t="s">
        <v>703</v>
      </c>
      <c r="C49" s="655" t="s">
        <v>819</v>
      </c>
      <c r="D49" s="626"/>
      <c r="E49" s="627"/>
      <c r="F49" s="626"/>
      <c r="G49" s="634"/>
      <c r="H49" s="629"/>
      <c r="I49" s="630"/>
      <c r="J49" s="629"/>
      <c r="K49" s="635"/>
    </row>
    <row r="50" spans="1:11" ht="24" customHeight="1">
      <c r="A50" s="632">
        <v>38</v>
      </c>
      <c r="B50" s="644" t="s">
        <v>702</v>
      </c>
      <c r="C50" s="645" t="s">
        <v>820</v>
      </c>
      <c r="D50" s="626"/>
      <c r="E50" s="627"/>
      <c r="F50" s="626"/>
      <c r="G50" s="634"/>
      <c r="H50" s="629"/>
      <c r="I50" s="630"/>
      <c r="J50" s="629"/>
      <c r="K50" s="635"/>
    </row>
    <row r="51" spans="1:11" ht="24" customHeight="1">
      <c r="A51" s="632">
        <v>39</v>
      </c>
      <c r="B51" s="644" t="s">
        <v>20</v>
      </c>
      <c r="C51" s="645" t="s">
        <v>524</v>
      </c>
      <c r="D51" s="626"/>
      <c r="E51" s="627"/>
      <c r="F51" s="626"/>
      <c r="G51" s="634"/>
      <c r="H51" s="629"/>
      <c r="I51" s="630"/>
      <c r="J51" s="629"/>
      <c r="K51" s="635"/>
    </row>
    <row r="52" spans="1:11" ht="24" customHeight="1">
      <c r="A52" s="632">
        <v>40</v>
      </c>
      <c r="B52" s="644" t="s">
        <v>20</v>
      </c>
      <c r="C52" s="645" t="s">
        <v>525</v>
      </c>
      <c r="D52" s="626"/>
      <c r="E52" s="627"/>
      <c r="F52" s="626"/>
      <c r="G52" s="634"/>
      <c r="H52" s="629"/>
      <c r="I52" s="630"/>
      <c r="J52" s="629"/>
      <c r="K52" s="635"/>
    </row>
    <row r="53" spans="1:11" ht="24" customHeight="1">
      <c r="A53" s="632">
        <v>41</v>
      </c>
      <c r="B53" s="644">
        <v>20</v>
      </c>
      <c r="C53" s="645" t="s">
        <v>701</v>
      </c>
      <c r="D53" s="626"/>
      <c r="E53" s="627"/>
      <c r="F53" s="626"/>
      <c r="G53" s="634"/>
      <c r="H53" s="629"/>
      <c r="I53" s="630"/>
      <c r="J53" s="629"/>
      <c r="K53" s="635"/>
    </row>
    <row r="54" spans="1:11">
      <c r="A54" s="636" t="s">
        <v>751</v>
      </c>
      <c r="B54" s="660"/>
      <c r="C54" s="661"/>
      <c r="D54" s="639"/>
      <c r="E54" s="640"/>
      <c r="F54" s="639"/>
      <c r="G54" s="641"/>
      <c r="H54" s="639"/>
      <c r="I54" s="640"/>
      <c r="J54" s="639"/>
      <c r="K54" s="642"/>
    </row>
    <row r="55" spans="1:11" ht="24" customHeight="1">
      <c r="A55" s="632">
        <v>50</v>
      </c>
      <c r="B55" s="644" t="s">
        <v>20</v>
      </c>
      <c r="C55" s="645" t="s">
        <v>781</v>
      </c>
      <c r="D55" s="944" t="s">
        <v>775</v>
      </c>
      <c r="E55" s="945"/>
      <c r="F55" s="945"/>
      <c r="G55" s="946"/>
      <c r="H55" s="629"/>
      <c r="I55" s="630"/>
      <c r="J55" s="629"/>
      <c r="K55" s="642"/>
    </row>
    <row r="56" spans="1:11" ht="24" customHeight="1">
      <c r="A56" s="632">
        <v>51</v>
      </c>
      <c r="B56" s="644" t="s">
        <v>20</v>
      </c>
      <c r="C56" s="645" t="s">
        <v>741</v>
      </c>
      <c r="D56" s="947"/>
      <c r="E56" s="948"/>
      <c r="F56" s="948"/>
      <c r="G56" s="949"/>
      <c r="H56" s="629"/>
      <c r="I56" s="630"/>
      <c r="J56" s="629"/>
      <c r="K56" s="635"/>
    </row>
    <row r="57" spans="1:11" ht="24" customHeight="1">
      <c r="A57" s="632">
        <v>52</v>
      </c>
      <c r="B57" s="644" t="s">
        <v>20</v>
      </c>
      <c r="C57" s="645" t="s">
        <v>742</v>
      </c>
      <c r="D57" s="947"/>
      <c r="E57" s="948"/>
      <c r="F57" s="948"/>
      <c r="G57" s="949"/>
      <c r="H57" s="629"/>
      <c r="I57" s="630"/>
      <c r="J57" s="629"/>
      <c r="K57" s="635"/>
    </row>
    <row r="58" spans="1:11" ht="24" customHeight="1">
      <c r="A58" s="632">
        <v>53</v>
      </c>
      <c r="B58" s="662" t="s">
        <v>20</v>
      </c>
      <c r="C58" s="652" t="s">
        <v>743</v>
      </c>
      <c r="D58" s="947"/>
      <c r="E58" s="948"/>
      <c r="F58" s="948"/>
      <c r="G58" s="949"/>
      <c r="H58" s="629"/>
      <c r="I58" s="630"/>
      <c r="J58" s="629"/>
      <c r="K58" s="654"/>
    </row>
    <row r="59" spans="1:11" ht="26.25" customHeight="1">
      <c r="A59" s="632">
        <v>54</v>
      </c>
      <c r="B59" s="662" t="s">
        <v>20</v>
      </c>
      <c r="C59" s="645" t="s">
        <v>744</v>
      </c>
      <c r="D59" s="947"/>
      <c r="E59" s="948"/>
      <c r="F59" s="948"/>
      <c r="G59" s="949"/>
      <c r="H59" s="629"/>
      <c r="I59" s="630"/>
      <c r="J59" s="629"/>
      <c r="K59" s="635"/>
    </row>
    <row r="60" spans="1:11" ht="24">
      <c r="A60" s="632">
        <v>55</v>
      </c>
      <c r="B60" s="662" t="s">
        <v>20</v>
      </c>
      <c r="C60" s="645" t="s">
        <v>792</v>
      </c>
      <c r="D60" s="947"/>
      <c r="E60" s="948"/>
      <c r="F60" s="948"/>
      <c r="G60" s="949"/>
      <c r="H60" s="629"/>
      <c r="I60" s="630"/>
      <c r="J60" s="629"/>
      <c r="K60" s="635"/>
    </row>
    <row r="61" spans="1:11" ht="36">
      <c r="A61" s="632">
        <v>56</v>
      </c>
      <c r="B61" s="644" t="s">
        <v>491</v>
      </c>
      <c r="C61" s="645" t="s">
        <v>821</v>
      </c>
      <c r="D61" s="947"/>
      <c r="E61" s="948"/>
      <c r="F61" s="948"/>
      <c r="G61" s="949"/>
      <c r="H61" s="629"/>
      <c r="I61" s="630"/>
      <c r="J61" s="629"/>
      <c r="K61" s="635"/>
    </row>
    <row r="62" spans="1:11" ht="24" customHeight="1">
      <c r="A62" s="632">
        <v>57</v>
      </c>
      <c r="B62" s="662" t="s">
        <v>20</v>
      </c>
      <c r="C62" s="645" t="s">
        <v>788</v>
      </c>
      <c r="D62" s="947"/>
      <c r="E62" s="948"/>
      <c r="F62" s="948"/>
      <c r="G62" s="949"/>
      <c r="H62" s="629"/>
      <c r="I62" s="630"/>
      <c r="J62" s="629"/>
      <c r="K62" s="635"/>
    </row>
    <row r="63" spans="1:11" ht="24">
      <c r="A63" s="632">
        <v>58</v>
      </c>
      <c r="B63" s="662" t="s">
        <v>20</v>
      </c>
      <c r="C63" s="645" t="s">
        <v>787</v>
      </c>
      <c r="D63" s="947"/>
      <c r="E63" s="948"/>
      <c r="F63" s="948"/>
      <c r="G63" s="949"/>
      <c r="H63" s="629"/>
      <c r="I63" s="630"/>
      <c r="J63" s="629"/>
      <c r="K63" s="635"/>
    </row>
    <row r="64" spans="1:11" ht="24" customHeight="1">
      <c r="A64" s="632">
        <v>59</v>
      </c>
      <c r="B64" s="662" t="s">
        <v>20</v>
      </c>
      <c r="C64" s="645" t="s">
        <v>774</v>
      </c>
      <c r="D64" s="947"/>
      <c r="E64" s="948"/>
      <c r="F64" s="948"/>
      <c r="G64" s="949"/>
      <c r="H64" s="629"/>
      <c r="I64" s="630"/>
      <c r="J64" s="629"/>
      <c r="K64" s="635"/>
    </row>
    <row r="65" spans="1:11" ht="24" customHeight="1">
      <c r="A65" s="632">
        <v>60</v>
      </c>
      <c r="B65" s="644" t="s">
        <v>20</v>
      </c>
      <c r="C65" s="645" t="s">
        <v>747</v>
      </c>
      <c r="D65" s="947"/>
      <c r="E65" s="948"/>
      <c r="F65" s="948"/>
      <c r="G65" s="949"/>
      <c r="H65" s="629"/>
      <c r="I65" s="630"/>
      <c r="J65" s="629"/>
      <c r="K65" s="635"/>
    </row>
    <row r="66" spans="1:11" ht="24" customHeight="1">
      <c r="A66" s="632">
        <v>61</v>
      </c>
      <c r="B66" s="644" t="s">
        <v>20</v>
      </c>
      <c r="C66" s="645" t="s">
        <v>1020</v>
      </c>
      <c r="D66" s="947"/>
      <c r="E66" s="948"/>
      <c r="F66" s="948"/>
      <c r="G66" s="949"/>
      <c r="H66" s="629"/>
      <c r="I66" s="630"/>
      <c r="J66" s="629"/>
      <c r="K66" s="635"/>
    </row>
    <row r="67" spans="1:11" ht="24" customHeight="1">
      <c r="A67" s="632">
        <v>62</v>
      </c>
      <c r="B67" s="644" t="s">
        <v>20</v>
      </c>
      <c r="C67" s="645" t="s">
        <v>1021</v>
      </c>
      <c r="D67" s="950"/>
      <c r="E67" s="951"/>
      <c r="F67" s="951"/>
      <c r="G67" s="952"/>
      <c r="H67" s="629"/>
      <c r="I67" s="630"/>
      <c r="J67" s="629"/>
      <c r="K67" s="635"/>
    </row>
    <row r="68" spans="1:11">
      <c r="A68" s="663" t="s">
        <v>100</v>
      </c>
      <c r="K68" s="666"/>
    </row>
    <row r="69" spans="1:11">
      <c r="A69" s="596"/>
    </row>
    <row r="70" spans="1:11">
      <c r="C70" s="667"/>
    </row>
  </sheetData>
  <sheetProtection algorithmName="SHA-512" hashValue="XnXJFW3yCTr3rpkf0xWvKgVouvvMoAtgjdOfIYFx7xxsIvLMwTo7xrk1LuuSJA+rwPX3BIasyvzKuKsOpSBzPw==" saltValue="WsxBIif5EkhXWzzZ6vuJGA==" spinCount="100000" sheet="1" formatCells="0" formatRows="0" selectLockedCells="1"/>
  <mergeCells count="12">
    <mergeCell ref="D55:G67"/>
    <mergeCell ref="A42:A43"/>
    <mergeCell ref="B42:B43"/>
    <mergeCell ref="A1:K1"/>
    <mergeCell ref="B35:B38"/>
    <mergeCell ref="A35:A38"/>
    <mergeCell ref="B33:B34"/>
    <mergeCell ref="A33:A34"/>
    <mergeCell ref="B26:B27"/>
    <mergeCell ref="D8:G8"/>
    <mergeCell ref="H8:K8"/>
    <mergeCell ref="B30:B31"/>
  </mergeCells>
  <conditionalFormatting sqref="D11:F11">
    <cfRule type="expression" dxfId="286" priority="85">
      <formula>IF(AND(ISBLANK($D11:$F11)),TRUE,FALSE)</formula>
    </cfRule>
  </conditionalFormatting>
  <conditionalFormatting sqref="D12:F12">
    <cfRule type="expression" dxfId="285" priority="84">
      <formula>IF(AND(ISBLANK($D12:$F12)),TRUE,FALSE)</formula>
    </cfRule>
  </conditionalFormatting>
  <conditionalFormatting sqref="D13:F13">
    <cfRule type="expression" dxfId="284" priority="83">
      <formula>IF(AND(ISBLANK($D13:$F13)),TRUE,FALSE)</formula>
    </cfRule>
  </conditionalFormatting>
  <conditionalFormatting sqref="D14:F14">
    <cfRule type="expression" dxfId="283" priority="82">
      <formula>IF(AND(ISBLANK($D14:$F14)),TRUE,FALSE)</formula>
    </cfRule>
  </conditionalFormatting>
  <conditionalFormatting sqref="D15:F15">
    <cfRule type="expression" dxfId="282" priority="81">
      <formula>IF(AND(ISBLANK($D15:$F15)),TRUE,FALSE)</formula>
    </cfRule>
  </conditionalFormatting>
  <conditionalFormatting sqref="D16:F18">
    <cfRule type="expression" dxfId="281" priority="80">
      <formula>IF(AND(ISBLANK($D16:$F16)),TRUE,FALSE)</formula>
    </cfRule>
  </conditionalFormatting>
  <conditionalFormatting sqref="D20:F20">
    <cfRule type="expression" dxfId="280" priority="79">
      <formula>IF(AND(ISBLANK($D20:$F20)),TRUE,FALSE)</formula>
    </cfRule>
  </conditionalFormatting>
  <conditionalFormatting sqref="D21:F21">
    <cfRule type="expression" dxfId="279" priority="78">
      <formula>IF(AND(ISBLANK($D21:$F21)),TRUE,FALSE)</formula>
    </cfRule>
  </conditionalFormatting>
  <conditionalFormatting sqref="D22:F22">
    <cfRule type="expression" dxfId="278" priority="77">
      <formula>IF(AND(ISBLANK($D22:$F22)),TRUE,FALSE)</formula>
    </cfRule>
  </conditionalFormatting>
  <conditionalFormatting sqref="D23:F23">
    <cfRule type="expression" dxfId="277" priority="76">
      <formula>IF(AND(ISBLANK($D23:$F23)),TRUE,FALSE)</formula>
    </cfRule>
  </conditionalFormatting>
  <conditionalFormatting sqref="D24:F24">
    <cfRule type="expression" dxfId="276" priority="75">
      <formula>IF(AND(ISBLANK($D24:$F24)),TRUE,FALSE)</formula>
    </cfRule>
  </conditionalFormatting>
  <conditionalFormatting sqref="D25:F25">
    <cfRule type="expression" dxfId="275" priority="74">
      <formula>IF(AND(ISBLANK($D25:$F25)),TRUE,FALSE)</formula>
    </cfRule>
  </conditionalFormatting>
  <conditionalFormatting sqref="D26:F26">
    <cfRule type="expression" dxfId="274" priority="73">
      <formula>IF(AND(ISBLANK($D26:$F26)),TRUE,FALSE)</formula>
    </cfRule>
  </conditionalFormatting>
  <conditionalFormatting sqref="D27:F27">
    <cfRule type="expression" dxfId="273" priority="72">
      <formula>IF(AND(ISBLANK($D27:$F27)),TRUE,FALSE)</formula>
    </cfRule>
  </conditionalFormatting>
  <conditionalFormatting sqref="D28:F28">
    <cfRule type="expression" dxfId="272" priority="71">
      <formula>IF(AND(ISBLANK($D28:$F28)),TRUE,FALSE)</formula>
    </cfRule>
  </conditionalFormatting>
  <conditionalFormatting sqref="D29:F29">
    <cfRule type="expression" dxfId="271" priority="70">
      <formula>IF(AND(ISBLANK($D29:$F29)),TRUE,FALSE)</formula>
    </cfRule>
  </conditionalFormatting>
  <conditionalFormatting sqref="D30:F30">
    <cfRule type="expression" dxfId="270" priority="69">
      <formula>IF(AND(ISBLANK($D30:$F30)),TRUE,FALSE)</formula>
    </cfRule>
  </conditionalFormatting>
  <conditionalFormatting sqref="D31:F31">
    <cfRule type="expression" dxfId="269" priority="68">
      <formula>IF(AND(ISBLANK($D31:$F31)),TRUE,FALSE)</formula>
    </cfRule>
  </conditionalFormatting>
  <conditionalFormatting sqref="D32:F32">
    <cfRule type="expression" dxfId="268" priority="67">
      <formula>IF(AND(ISBLANK($D32:$F32)),TRUE,FALSE)</formula>
    </cfRule>
  </conditionalFormatting>
  <conditionalFormatting sqref="D33:F33">
    <cfRule type="expression" dxfId="267" priority="66">
      <formula>IF(AND(ISBLANK($D33:$F33)),TRUE,FALSE)</formula>
    </cfRule>
  </conditionalFormatting>
  <conditionalFormatting sqref="D34:F34">
    <cfRule type="expression" dxfId="266" priority="65">
      <formula>IF(AND(ISBLANK($D34:$F34)),TRUE,FALSE)</formula>
    </cfRule>
  </conditionalFormatting>
  <conditionalFormatting sqref="D35:F35">
    <cfRule type="expression" dxfId="265" priority="64">
      <formula>IF(AND(ISBLANK($D35:$F35)),TRUE,FALSE)</formula>
    </cfRule>
  </conditionalFormatting>
  <conditionalFormatting sqref="D36:F36">
    <cfRule type="expression" dxfId="264" priority="63">
      <formula>IF(AND(ISBLANK($D36:$F36)),TRUE,FALSE)</formula>
    </cfRule>
  </conditionalFormatting>
  <conditionalFormatting sqref="D37:F37">
    <cfRule type="expression" dxfId="263" priority="62">
      <formula>IF(AND(ISBLANK($D37:$F37)),TRUE,FALSE)</formula>
    </cfRule>
  </conditionalFormatting>
  <conditionalFormatting sqref="D38:F38">
    <cfRule type="expression" dxfId="262" priority="61">
      <formula>IF(AND(ISBLANK($D38:$F38)),TRUE,FALSE)</formula>
    </cfRule>
  </conditionalFormatting>
  <conditionalFormatting sqref="D39:F39">
    <cfRule type="expression" dxfId="261" priority="60">
      <formula>IF(AND(ISBLANK($D39:$F39)),TRUE,FALSE)</formula>
    </cfRule>
  </conditionalFormatting>
  <conditionalFormatting sqref="D40:F40">
    <cfRule type="expression" dxfId="260" priority="59">
      <formula>IF(AND(ISBLANK($D40:$F40)),TRUE,FALSE)</formula>
    </cfRule>
  </conditionalFormatting>
  <conditionalFormatting sqref="D41:F41">
    <cfRule type="expression" dxfId="259" priority="58">
      <formula>IF(AND(ISBLANK($D41:$F41)),TRUE,FALSE)</formula>
    </cfRule>
  </conditionalFormatting>
  <conditionalFormatting sqref="D42:F42">
    <cfRule type="expression" dxfId="258" priority="57">
      <formula>IF(AND(ISBLANK($D42:$F42)),TRUE,FALSE)</formula>
    </cfRule>
  </conditionalFormatting>
  <conditionalFormatting sqref="D43:F43">
    <cfRule type="expression" dxfId="257" priority="56">
      <formula>IF(AND(ISBLANK($D43:$F43)),TRUE,FALSE)</formula>
    </cfRule>
  </conditionalFormatting>
  <conditionalFormatting sqref="D44:F44">
    <cfRule type="expression" dxfId="256" priority="55">
      <formula>IF(AND(ISBLANK($D44:$F44)),TRUE,FALSE)</formula>
    </cfRule>
  </conditionalFormatting>
  <conditionalFormatting sqref="D46:F46">
    <cfRule type="expression" dxfId="255" priority="54">
      <formula>IF(AND(ISBLANK($D46:$F46)),TRUE,FALSE)</formula>
    </cfRule>
  </conditionalFormatting>
  <conditionalFormatting sqref="D47:F47">
    <cfRule type="expression" dxfId="254" priority="51">
      <formula>IF(AND(ISBLANK($D47:$F47)),TRUE,FALSE)</formula>
    </cfRule>
  </conditionalFormatting>
  <conditionalFormatting sqref="D48:F48">
    <cfRule type="expression" dxfId="253" priority="50">
      <formula>IF(AND(ISBLANK($D48:$F48)),TRUE,FALSE)</formula>
    </cfRule>
  </conditionalFormatting>
  <conditionalFormatting sqref="D49:F49">
    <cfRule type="expression" dxfId="252" priority="49">
      <formula>IF(AND(ISBLANK($D49:$F49)),TRUE,FALSE)</formula>
    </cfRule>
  </conditionalFormatting>
  <conditionalFormatting sqref="D50:F50">
    <cfRule type="expression" dxfId="251" priority="48">
      <formula>IF(AND(ISBLANK($D50:$F50)),TRUE,FALSE)</formula>
    </cfRule>
  </conditionalFormatting>
  <conditionalFormatting sqref="D51:F51">
    <cfRule type="expression" dxfId="250" priority="47">
      <formula>IF(AND(ISBLANK($D51:$F51)),TRUE,FALSE)</formula>
    </cfRule>
  </conditionalFormatting>
  <conditionalFormatting sqref="D52:F52">
    <cfRule type="expression" dxfId="249" priority="46">
      <formula>IF(AND(ISBLANK($D52:$F52)),TRUE,FALSE)</formula>
    </cfRule>
  </conditionalFormatting>
  <conditionalFormatting sqref="D53:F53">
    <cfRule type="expression" dxfId="248" priority="45">
      <formula>IF(AND(ISBLANK($D53:$F53)),TRUE,FALSE)</formula>
    </cfRule>
  </conditionalFormatting>
  <conditionalFormatting sqref="H11:J11 H55:J67">
    <cfRule type="expression" dxfId="247" priority="43">
      <formula>IF(AND(ISBLANK($H11:$J11)),TRUE,FALSE)</formula>
    </cfRule>
  </conditionalFormatting>
  <conditionalFormatting sqref="H12:J12">
    <cfRule type="expression" dxfId="246" priority="42">
      <formula>IF(AND(ISBLANK($H12:$J12)),TRUE,FALSE)</formula>
    </cfRule>
  </conditionalFormatting>
  <conditionalFormatting sqref="H13:J13">
    <cfRule type="expression" dxfId="245" priority="41">
      <formula>IF(AND(ISBLANK($H13:$J13)),TRUE,FALSE)</formula>
    </cfRule>
  </conditionalFormatting>
  <conditionalFormatting sqref="H14:J14">
    <cfRule type="expression" dxfId="244" priority="40">
      <formula>IF(AND(ISBLANK($H14:$J14)),TRUE,FALSE)</formula>
    </cfRule>
  </conditionalFormatting>
  <conditionalFormatting sqref="H15:J15">
    <cfRule type="expression" dxfId="243" priority="39">
      <formula>IF(AND(ISBLANK($H15:$J15)),TRUE,FALSE)</formula>
    </cfRule>
  </conditionalFormatting>
  <conditionalFormatting sqref="H16:J18">
    <cfRule type="expression" dxfId="242" priority="38">
      <formula>IF(AND(ISBLANK($H16:$J16)),TRUE,FALSE)</formula>
    </cfRule>
  </conditionalFormatting>
  <conditionalFormatting sqref="H20:J20">
    <cfRule type="expression" dxfId="241" priority="37">
      <formula>IF(AND(ISBLANK($H20:$J20)),TRUE,FALSE)</formula>
    </cfRule>
  </conditionalFormatting>
  <conditionalFormatting sqref="H21:J21">
    <cfRule type="expression" dxfId="240" priority="36">
      <formula>IF(AND(ISBLANK($H21:$J21)),TRUE,FALSE)</formula>
    </cfRule>
  </conditionalFormatting>
  <conditionalFormatting sqref="H22:J22">
    <cfRule type="expression" dxfId="239" priority="35">
      <formula>IF(AND(ISBLANK($H22:$J22)),TRUE,FALSE)</formula>
    </cfRule>
  </conditionalFormatting>
  <conditionalFormatting sqref="H23:J23">
    <cfRule type="expression" dxfId="238" priority="34">
      <formula>IF(AND(ISBLANK($H23:$J23)),TRUE,FALSE)</formula>
    </cfRule>
  </conditionalFormatting>
  <conditionalFormatting sqref="H24:J24">
    <cfRule type="expression" dxfId="237" priority="33">
      <formula>IF(AND(ISBLANK($H24:$J24)),TRUE,FALSE)</formula>
    </cfRule>
  </conditionalFormatting>
  <conditionalFormatting sqref="H25:J25">
    <cfRule type="expression" dxfId="236" priority="32">
      <formula>IF(AND(ISBLANK($H25:$J25)),TRUE,FALSE)</formula>
    </cfRule>
  </conditionalFormatting>
  <conditionalFormatting sqref="H26:J26">
    <cfRule type="expression" dxfId="235" priority="31">
      <formula>IF(AND(ISBLANK($H26:$J26)),TRUE,FALSE)</formula>
    </cfRule>
  </conditionalFormatting>
  <conditionalFormatting sqref="H27:J27">
    <cfRule type="expression" dxfId="234" priority="30">
      <formula>IF(AND(ISBLANK($H27:$J27)),TRUE,FALSE)</formula>
    </cfRule>
  </conditionalFormatting>
  <conditionalFormatting sqref="H28:J28">
    <cfRule type="expression" dxfId="233" priority="29">
      <formula>IF(AND(ISBLANK($H28:$J28)),TRUE,FALSE)</formula>
    </cfRule>
  </conditionalFormatting>
  <conditionalFormatting sqref="H29:J29">
    <cfRule type="expression" dxfId="232" priority="28">
      <formula>IF(AND(ISBLANK($H29:$J29)),TRUE,FALSE)</formula>
    </cfRule>
  </conditionalFormatting>
  <conditionalFormatting sqref="H30:J30">
    <cfRule type="expression" dxfId="231" priority="27">
      <formula>IF(AND(ISBLANK($H30:$J30)),TRUE,FALSE)</formula>
    </cfRule>
  </conditionalFormatting>
  <conditionalFormatting sqref="H31:J31">
    <cfRule type="expression" dxfId="230" priority="26">
      <formula>IF(AND(ISBLANK($H31:$J31)),TRUE,FALSE)</formula>
    </cfRule>
  </conditionalFormatting>
  <conditionalFormatting sqref="H32:J32">
    <cfRule type="expression" dxfId="229" priority="25">
      <formula>IF(AND(ISBLANK($H32:$J32)),TRUE,FALSE)</formula>
    </cfRule>
  </conditionalFormatting>
  <conditionalFormatting sqref="H33:J33">
    <cfRule type="expression" dxfId="228" priority="24">
      <formula>IF(AND(ISBLANK($H33:$J33)),TRUE,FALSE)</formula>
    </cfRule>
  </conditionalFormatting>
  <conditionalFormatting sqref="H34:J34">
    <cfRule type="expression" dxfId="227" priority="23">
      <formula>IF(AND(ISBLANK($H34:$J34)),TRUE,FALSE)</formula>
    </cfRule>
  </conditionalFormatting>
  <conditionalFormatting sqref="H35:J35">
    <cfRule type="expression" dxfId="226" priority="22">
      <formula>IF(AND(ISBLANK($H35:$J35)),TRUE,FALSE)</formula>
    </cfRule>
  </conditionalFormatting>
  <conditionalFormatting sqref="H36:J36">
    <cfRule type="expression" dxfId="225" priority="21">
      <formula>IF(AND(ISBLANK($H36:$J36)),TRUE,FALSE)</formula>
    </cfRule>
  </conditionalFormatting>
  <conditionalFormatting sqref="H37:J37">
    <cfRule type="expression" dxfId="224" priority="20">
      <formula>IF(AND(ISBLANK($H37:$J37)),TRUE,FALSE)</formula>
    </cfRule>
  </conditionalFormatting>
  <conditionalFormatting sqref="H38:J38">
    <cfRule type="expression" dxfId="223" priority="19">
      <formula>IF(AND(ISBLANK($H38:$J38)),TRUE,FALSE)</formula>
    </cfRule>
  </conditionalFormatting>
  <conditionalFormatting sqref="H39:J39">
    <cfRule type="expression" dxfId="222" priority="18">
      <formula>IF(AND(ISBLANK($H39:$J39)),TRUE,FALSE)</formula>
    </cfRule>
  </conditionalFormatting>
  <conditionalFormatting sqref="H40:J40">
    <cfRule type="expression" dxfId="221" priority="17">
      <formula>IF(AND(ISBLANK($H40:$J40)),TRUE,FALSE)</formula>
    </cfRule>
  </conditionalFormatting>
  <conditionalFormatting sqref="H41:J41">
    <cfRule type="expression" dxfId="220" priority="16">
      <formula>IF(AND(ISBLANK($H41:$J41)),TRUE,FALSE)</formula>
    </cfRule>
  </conditionalFormatting>
  <conditionalFormatting sqref="H42:J42">
    <cfRule type="expression" dxfId="219" priority="15">
      <formula>IF(AND(ISBLANK($H42:$J42)),TRUE,FALSE)</formula>
    </cfRule>
  </conditionalFormatting>
  <conditionalFormatting sqref="H43:J43">
    <cfRule type="expression" dxfId="218" priority="14">
      <formula>IF(AND(ISBLANK($H43:$J43)),TRUE,FALSE)</formula>
    </cfRule>
  </conditionalFormatting>
  <conditionalFormatting sqref="H44:J44">
    <cfRule type="expression" dxfId="217" priority="13">
      <formula>IF(AND(ISBLANK($H44:$J44)),TRUE,FALSE)</formula>
    </cfRule>
  </conditionalFormatting>
  <conditionalFormatting sqref="H46:J46">
    <cfRule type="expression" dxfId="216" priority="12">
      <formula>IF(AND(ISBLANK($H46:$J46)),TRUE,FALSE)</formula>
    </cfRule>
  </conditionalFormatting>
  <conditionalFormatting sqref="H47:J47">
    <cfRule type="expression" dxfId="215" priority="9">
      <formula>IF(AND(ISBLANK($H47:$J47)),TRUE,FALSE)</formula>
    </cfRule>
  </conditionalFormatting>
  <conditionalFormatting sqref="H48:J48">
    <cfRule type="expression" dxfId="214" priority="8">
      <formula>IF(AND(ISBLANK($H48:$J48)),TRUE,FALSE)</formula>
    </cfRule>
  </conditionalFormatting>
  <conditionalFormatting sqref="H49:J49">
    <cfRule type="expression" dxfId="213" priority="7">
      <formula>IF(AND(ISBLANK($H49:$J49)),TRUE,FALSE)</formula>
    </cfRule>
  </conditionalFormatting>
  <conditionalFormatting sqref="H50:J50">
    <cfRule type="expression" dxfId="212" priority="6">
      <formula>IF(AND(ISBLANK($H50:$J50)),TRUE,FALSE)</formula>
    </cfRule>
  </conditionalFormatting>
  <conditionalFormatting sqref="H51:J51">
    <cfRule type="expression" dxfId="211" priority="5">
      <formula>IF(AND(ISBLANK($H51:$J51)),TRUE,FALSE)</formula>
    </cfRule>
  </conditionalFormatting>
  <conditionalFormatting sqref="H52:J52">
    <cfRule type="expression" dxfId="210" priority="4">
      <formula>IF(AND(ISBLANK($H52:$J52)),TRUE,FALSE)</formula>
    </cfRule>
  </conditionalFormatting>
  <conditionalFormatting sqref="H53:J53">
    <cfRule type="expression" dxfId="209" priority="3">
      <formula>IF(AND(ISBLANK($H53:$J53)),TRUE,FALSE)</formula>
    </cfRule>
  </conditionalFormatting>
  <printOptions horizontalCentered="1"/>
  <pageMargins left="0.25" right="0.25" top="0.75" bottom="0.75" header="0.3" footer="0.3"/>
  <pageSetup scale="69" orientation="portrait" r:id="rId1"/>
  <headerFooter>
    <oddFooter>&amp;L&amp;9&amp;F&amp;C&amp;9Page &amp;P of &amp;N&amp;R&amp;"-,Bold"&amp;9PAL 128 Source Inspection Request/Approval Form Page 2
Rev 16
&amp;"-,Italic"&amp;8IFS Clause No. 721 Rev. 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86"/>
  <sheetViews>
    <sheetView zoomScale="110" zoomScaleNormal="110" workbookViewId="0">
      <selection activeCell="H58" sqref="H58"/>
    </sheetView>
  </sheetViews>
  <sheetFormatPr defaultRowHeight="12"/>
  <cols>
    <col min="1" max="1" width="3.28515625" style="597" customWidth="1"/>
    <col min="2" max="2" width="7.42578125" style="597" customWidth="1"/>
    <col min="3" max="3" width="60.42578125" style="596" customWidth="1"/>
    <col min="4" max="4" width="4.140625" style="683" customWidth="1"/>
    <col min="5" max="5" width="3.42578125" style="664" bestFit="1" customWidth="1"/>
    <col min="6" max="6" width="3" style="664" bestFit="1" customWidth="1"/>
    <col min="7" max="7" width="3" style="664" customWidth="1"/>
    <col min="8" max="8" width="24.42578125" style="665" customWidth="1"/>
    <col min="9" max="9" width="3.5703125" style="664" customWidth="1"/>
    <col min="10" max="10" width="3" style="664" bestFit="1" customWidth="1"/>
    <col min="11" max="11" width="3" style="664" customWidth="1"/>
    <col min="12" max="12" width="26.7109375" style="665" customWidth="1"/>
    <col min="13" max="258" width="8.85546875" style="192"/>
    <col min="259" max="259" width="4" style="192" customWidth="1"/>
    <col min="260" max="260" width="7.42578125" style="192" customWidth="1"/>
    <col min="261" max="261" width="56.5703125" style="192" customWidth="1"/>
    <col min="262" max="262" width="3.5703125" style="192" bestFit="1" customWidth="1"/>
    <col min="263" max="263" width="3.42578125" style="192" bestFit="1" customWidth="1"/>
    <col min="264" max="264" width="4.5703125" style="192" customWidth="1"/>
    <col min="265" max="265" width="3.5703125" style="192" bestFit="1" customWidth="1"/>
    <col min="266" max="266" width="3.42578125" style="192" bestFit="1" customWidth="1"/>
    <col min="267" max="267" width="4.5703125" style="192" customWidth="1"/>
    <col min="268" max="268" width="48.42578125" style="192" customWidth="1"/>
    <col min="269" max="514" width="8.85546875" style="192"/>
    <col min="515" max="515" width="4" style="192" customWidth="1"/>
    <col min="516" max="516" width="7.42578125" style="192" customWidth="1"/>
    <col min="517" max="517" width="56.5703125" style="192" customWidth="1"/>
    <col min="518" max="518" width="3.5703125" style="192" bestFit="1" customWidth="1"/>
    <col min="519" max="519" width="3.42578125" style="192" bestFit="1" customWidth="1"/>
    <col min="520" max="520" width="4.5703125" style="192" customWidth="1"/>
    <col min="521" max="521" width="3.5703125" style="192" bestFit="1" customWidth="1"/>
    <col min="522" max="522" width="3.42578125" style="192" bestFit="1" customWidth="1"/>
    <col min="523" max="523" width="4.5703125" style="192" customWidth="1"/>
    <col min="524" max="524" width="48.42578125" style="192" customWidth="1"/>
    <col min="525" max="770" width="8.85546875" style="192"/>
    <col min="771" max="771" width="4" style="192" customWidth="1"/>
    <col min="772" max="772" width="7.42578125" style="192" customWidth="1"/>
    <col min="773" max="773" width="56.5703125" style="192" customWidth="1"/>
    <col min="774" max="774" width="3.5703125" style="192" bestFit="1" customWidth="1"/>
    <col min="775" max="775" width="3.42578125" style="192" bestFit="1" customWidth="1"/>
    <col min="776" max="776" width="4.5703125" style="192" customWidth="1"/>
    <col min="777" max="777" width="3.5703125" style="192" bestFit="1" customWidth="1"/>
    <col min="778" max="778" width="3.42578125" style="192" bestFit="1" customWidth="1"/>
    <col min="779" max="779" width="4.5703125" style="192" customWidth="1"/>
    <col min="780" max="780" width="48.42578125" style="192" customWidth="1"/>
    <col min="781" max="1026" width="8.85546875" style="192"/>
    <col min="1027" max="1027" width="4" style="192" customWidth="1"/>
    <col min="1028" max="1028" width="7.42578125" style="192" customWidth="1"/>
    <col min="1029" max="1029" width="56.5703125" style="192" customWidth="1"/>
    <col min="1030" max="1030" width="3.5703125" style="192" bestFit="1" customWidth="1"/>
    <col min="1031" max="1031" width="3.42578125" style="192" bestFit="1" customWidth="1"/>
    <col min="1032" max="1032" width="4.5703125" style="192" customWidth="1"/>
    <col min="1033" max="1033" width="3.5703125" style="192" bestFit="1" customWidth="1"/>
    <col min="1034" max="1034" width="3.42578125" style="192" bestFit="1" customWidth="1"/>
    <col min="1035" max="1035" width="4.5703125" style="192" customWidth="1"/>
    <col min="1036" max="1036" width="48.42578125" style="192" customWidth="1"/>
    <col min="1037" max="1282" width="8.85546875" style="192"/>
    <col min="1283" max="1283" width="4" style="192" customWidth="1"/>
    <col min="1284" max="1284" width="7.42578125" style="192" customWidth="1"/>
    <col min="1285" max="1285" width="56.5703125" style="192" customWidth="1"/>
    <col min="1286" max="1286" width="3.5703125" style="192" bestFit="1" customWidth="1"/>
    <col min="1287" max="1287" width="3.42578125" style="192" bestFit="1" customWidth="1"/>
    <col min="1288" max="1288" width="4.5703125" style="192" customWidth="1"/>
    <col min="1289" max="1289" width="3.5703125" style="192" bestFit="1" customWidth="1"/>
    <col min="1290" max="1290" width="3.42578125" style="192" bestFit="1" customWidth="1"/>
    <col min="1291" max="1291" width="4.5703125" style="192" customWidth="1"/>
    <col min="1292" max="1292" width="48.42578125" style="192" customWidth="1"/>
    <col min="1293" max="1538" width="8.85546875" style="192"/>
    <col min="1539" max="1539" width="4" style="192" customWidth="1"/>
    <col min="1540" max="1540" width="7.42578125" style="192" customWidth="1"/>
    <col min="1541" max="1541" width="56.5703125" style="192" customWidth="1"/>
    <col min="1542" max="1542" width="3.5703125" style="192" bestFit="1" customWidth="1"/>
    <col min="1543" max="1543" width="3.42578125" style="192" bestFit="1" customWidth="1"/>
    <col min="1544" max="1544" width="4.5703125" style="192" customWidth="1"/>
    <col min="1545" max="1545" width="3.5703125" style="192" bestFit="1" customWidth="1"/>
    <col min="1546" max="1546" width="3.42578125" style="192" bestFit="1" customWidth="1"/>
    <col min="1547" max="1547" width="4.5703125" style="192" customWidth="1"/>
    <col min="1548" max="1548" width="48.42578125" style="192" customWidth="1"/>
    <col min="1549" max="1794" width="8.85546875" style="192"/>
    <col min="1795" max="1795" width="4" style="192" customWidth="1"/>
    <col min="1796" max="1796" width="7.42578125" style="192" customWidth="1"/>
    <col min="1797" max="1797" width="56.5703125" style="192" customWidth="1"/>
    <col min="1798" max="1798" width="3.5703125" style="192" bestFit="1" customWidth="1"/>
    <col min="1799" max="1799" width="3.42578125" style="192" bestFit="1" customWidth="1"/>
    <col min="1800" max="1800" width="4.5703125" style="192" customWidth="1"/>
    <col min="1801" max="1801" width="3.5703125" style="192" bestFit="1" customWidth="1"/>
    <col min="1802" max="1802" width="3.42578125" style="192" bestFit="1" customWidth="1"/>
    <col min="1803" max="1803" width="4.5703125" style="192" customWidth="1"/>
    <col min="1804" max="1804" width="48.42578125" style="192" customWidth="1"/>
    <col min="1805" max="2050" width="8.85546875" style="192"/>
    <col min="2051" max="2051" width="4" style="192" customWidth="1"/>
    <col min="2052" max="2052" width="7.42578125" style="192" customWidth="1"/>
    <col min="2053" max="2053" width="56.5703125" style="192" customWidth="1"/>
    <col min="2054" max="2054" width="3.5703125" style="192" bestFit="1" customWidth="1"/>
    <col min="2055" max="2055" width="3.42578125" style="192" bestFit="1" customWidth="1"/>
    <col min="2056" max="2056" width="4.5703125" style="192" customWidth="1"/>
    <col min="2057" max="2057" width="3.5703125" style="192" bestFit="1" customWidth="1"/>
    <col min="2058" max="2058" width="3.42578125" style="192" bestFit="1" customWidth="1"/>
    <col min="2059" max="2059" width="4.5703125" style="192" customWidth="1"/>
    <col min="2060" max="2060" width="48.42578125" style="192" customWidth="1"/>
    <col min="2061" max="2306" width="8.85546875" style="192"/>
    <col min="2307" max="2307" width="4" style="192" customWidth="1"/>
    <col min="2308" max="2308" width="7.42578125" style="192" customWidth="1"/>
    <col min="2309" max="2309" width="56.5703125" style="192" customWidth="1"/>
    <col min="2310" max="2310" width="3.5703125" style="192" bestFit="1" customWidth="1"/>
    <col min="2311" max="2311" width="3.42578125" style="192" bestFit="1" customWidth="1"/>
    <col min="2312" max="2312" width="4.5703125" style="192" customWidth="1"/>
    <col min="2313" max="2313" width="3.5703125" style="192" bestFit="1" customWidth="1"/>
    <col min="2314" max="2314" width="3.42578125" style="192" bestFit="1" customWidth="1"/>
    <col min="2315" max="2315" width="4.5703125" style="192" customWidth="1"/>
    <col min="2316" max="2316" width="48.42578125" style="192" customWidth="1"/>
    <col min="2317" max="2562" width="8.85546875" style="192"/>
    <col min="2563" max="2563" width="4" style="192" customWidth="1"/>
    <col min="2564" max="2564" width="7.42578125" style="192" customWidth="1"/>
    <col min="2565" max="2565" width="56.5703125" style="192" customWidth="1"/>
    <col min="2566" max="2566" width="3.5703125" style="192" bestFit="1" customWidth="1"/>
    <col min="2567" max="2567" width="3.42578125" style="192" bestFit="1" customWidth="1"/>
    <col min="2568" max="2568" width="4.5703125" style="192" customWidth="1"/>
    <col min="2569" max="2569" width="3.5703125" style="192" bestFit="1" customWidth="1"/>
    <col min="2570" max="2570" width="3.42578125" style="192" bestFit="1" customWidth="1"/>
    <col min="2571" max="2571" width="4.5703125" style="192" customWidth="1"/>
    <col min="2572" max="2572" width="48.42578125" style="192" customWidth="1"/>
    <col min="2573" max="2818" width="8.85546875" style="192"/>
    <col min="2819" max="2819" width="4" style="192" customWidth="1"/>
    <col min="2820" max="2820" width="7.42578125" style="192" customWidth="1"/>
    <col min="2821" max="2821" width="56.5703125" style="192" customWidth="1"/>
    <col min="2822" max="2822" width="3.5703125" style="192" bestFit="1" customWidth="1"/>
    <col min="2823" max="2823" width="3.42578125" style="192" bestFit="1" customWidth="1"/>
    <col min="2824" max="2824" width="4.5703125" style="192" customWidth="1"/>
    <col min="2825" max="2825" width="3.5703125" style="192" bestFit="1" customWidth="1"/>
    <col min="2826" max="2826" width="3.42578125" style="192" bestFit="1" customWidth="1"/>
    <col min="2827" max="2827" width="4.5703125" style="192" customWidth="1"/>
    <col min="2828" max="2828" width="48.42578125" style="192" customWidth="1"/>
    <col min="2829" max="3074" width="8.85546875" style="192"/>
    <col min="3075" max="3075" width="4" style="192" customWidth="1"/>
    <col min="3076" max="3076" width="7.42578125" style="192" customWidth="1"/>
    <col min="3077" max="3077" width="56.5703125" style="192" customWidth="1"/>
    <col min="3078" max="3078" width="3.5703125" style="192" bestFit="1" customWidth="1"/>
    <col min="3079" max="3079" width="3.42578125" style="192" bestFit="1" customWidth="1"/>
    <col min="3080" max="3080" width="4.5703125" style="192" customWidth="1"/>
    <col min="3081" max="3081" width="3.5703125" style="192" bestFit="1" customWidth="1"/>
    <col min="3082" max="3082" width="3.42578125" style="192" bestFit="1" customWidth="1"/>
    <col min="3083" max="3083" width="4.5703125" style="192" customWidth="1"/>
    <col min="3084" max="3084" width="48.42578125" style="192" customWidth="1"/>
    <col min="3085" max="3330" width="8.85546875" style="192"/>
    <col min="3331" max="3331" width="4" style="192" customWidth="1"/>
    <col min="3332" max="3332" width="7.42578125" style="192" customWidth="1"/>
    <col min="3333" max="3333" width="56.5703125" style="192" customWidth="1"/>
    <col min="3334" max="3334" width="3.5703125" style="192" bestFit="1" customWidth="1"/>
    <col min="3335" max="3335" width="3.42578125" style="192" bestFit="1" customWidth="1"/>
    <col min="3336" max="3336" width="4.5703125" style="192" customWidth="1"/>
    <col min="3337" max="3337" width="3.5703125" style="192" bestFit="1" customWidth="1"/>
    <col min="3338" max="3338" width="3.42578125" style="192" bestFit="1" customWidth="1"/>
    <col min="3339" max="3339" width="4.5703125" style="192" customWidth="1"/>
    <col min="3340" max="3340" width="48.42578125" style="192" customWidth="1"/>
    <col min="3341" max="3586" width="8.85546875" style="192"/>
    <col min="3587" max="3587" width="4" style="192" customWidth="1"/>
    <col min="3588" max="3588" width="7.42578125" style="192" customWidth="1"/>
    <col min="3589" max="3589" width="56.5703125" style="192" customWidth="1"/>
    <col min="3590" max="3590" width="3.5703125" style="192" bestFit="1" customWidth="1"/>
    <col min="3591" max="3591" width="3.42578125" style="192" bestFit="1" customWidth="1"/>
    <col min="3592" max="3592" width="4.5703125" style="192" customWidth="1"/>
    <col min="3593" max="3593" width="3.5703125" style="192" bestFit="1" customWidth="1"/>
    <col min="3594" max="3594" width="3.42578125" style="192" bestFit="1" customWidth="1"/>
    <col min="3595" max="3595" width="4.5703125" style="192" customWidth="1"/>
    <col min="3596" max="3596" width="48.42578125" style="192" customWidth="1"/>
    <col min="3597" max="3842" width="8.85546875" style="192"/>
    <col min="3843" max="3843" width="4" style="192" customWidth="1"/>
    <col min="3844" max="3844" width="7.42578125" style="192" customWidth="1"/>
    <col min="3845" max="3845" width="56.5703125" style="192" customWidth="1"/>
    <col min="3846" max="3846" width="3.5703125" style="192" bestFit="1" customWidth="1"/>
    <col min="3847" max="3847" width="3.42578125" style="192" bestFit="1" customWidth="1"/>
    <col min="3848" max="3848" width="4.5703125" style="192" customWidth="1"/>
    <col min="3849" max="3849" width="3.5703125" style="192" bestFit="1" customWidth="1"/>
    <col min="3850" max="3850" width="3.42578125" style="192" bestFit="1" customWidth="1"/>
    <col min="3851" max="3851" width="4.5703125" style="192" customWidth="1"/>
    <col min="3852" max="3852" width="48.42578125" style="192" customWidth="1"/>
    <col min="3853" max="4098" width="8.85546875" style="192"/>
    <col min="4099" max="4099" width="4" style="192" customWidth="1"/>
    <col min="4100" max="4100" width="7.42578125" style="192" customWidth="1"/>
    <col min="4101" max="4101" width="56.5703125" style="192" customWidth="1"/>
    <col min="4102" max="4102" width="3.5703125" style="192" bestFit="1" customWidth="1"/>
    <col min="4103" max="4103" width="3.42578125" style="192" bestFit="1" customWidth="1"/>
    <col min="4104" max="4104" width="4.5703125" style="192" customWidth="1"/>
    <col min="4105" max="4105" width="3.5703125" style="192" bestFit="1" customWidth="1"/>
    <col min="4106" max="4106" width="3.42578125" style="192" bestFit="1" customWidth="1"/>
    <col min="4107" max="4107" width="4.5703125" style="192" customWidth="1"/>
    <col min="4108" max="4108" width="48.42578125" style="192" customWidth="1"/>
    <col min="4109" max="4354" width="8.85546875" style="192"/>
    <col min="4355" max="4355" width="4" style="192" customWidth="1"/>
    <col min="4356" max="4356" width="7.42578125" style="192" customWidth="1"/>
    <col min="4357" max="4357" width="56.5703125" style="192" customWidth="1"/>
    <col min="4358" max="4358" width="3.5703125" style="192" bestFit="1" customWidth="1"/>
    <col min="4359" max="4359" width="3.42578125" style="192" bestFit="1" customWidth="1"/>
    <col min="4360" max="4360" width="4.5703125" style="192" customWidth="1"/>
    <col min="4361" max="4361" width="3.5703125" style="192" bestFit="1" customWidth="1"/>
    <col min="4362" max="4362" width="3.42578125" style="192" bestFit="1" customWidth="1"/>
    <col min="4363" max="4363" width="4.5703125" style="192" customWidth="1"/>
    <col min="4364" max="4364" width="48.42578125" style="192" customWidth="1"/>
    <col min="4365" max="4610" width="8.85546875" style="192"/>
    <col min="4611" max="4611" width="4" style="192" customWidth="1"/>
    <col min="4612" max="4612" width="7.42578125" style="192" customWidth="1"/>
    <col min="4613" max="4613" width="56.5703125" style="192" customWidth="1"/>
    <col min="4614" max="4614" width="3.5703125" style="192" bestFit="1" customWidth="1"/>
    <col min="4615" max="4615" width="3.42578125" style="192" bestFit="1" customWidth="1"/>
    <col min="4616" max="4616" width="4.5703125" style="192" customWidth="1"/>
    <col min="4617" max="4617" width="3.5703125" style="192" bestFit="1" customWidth="1"/>
    <col min="4618" max="4618" width="3.42578125" style="192" bestFit="1" customWidth="1"/>
    <col min="4619" max="4619" width="4.5703125" style="192" customWidth="1"/>
    <col min="4620" max="4620" width="48.42578125" style="192" customWidth="1"/>
    <col min="4621" max="4866" width="8.85546875" style="192"/>
    <col min="4867" max="4867" width="4" style="192" customWidth="1"/>
    <col min="4868" max="4868" width="7.42578125" style="192" customWidth="1"/>
    <col min="4869" max="4869" width="56.5703125" style="192" customWidth="1"/>
    <col min="4870" max="4870" width="3.5703125" style="192" bestFit="1" customWidth="1"/>
    <col min="4871" max="4871" width="3.42578125" style="192" bestFit="1" customWidth="1"/>
    <col min="4872" max="4872" width="4.5703125" style="192" customWidth="1"/>
    <col min="4873" max="4873" width="3.5703125" style="192" bestFit="1" customWidth="1"/>
    <col min="4874" max="4874" width="3.42578125" style="192" bestFit="1" customWidth="1"/>
    <col min="4875" max="4875" width="4.5703125" style="192" customWidth="1"/>
    <col min="4876" max="4876" width="48.42578125" style="192" customWidth="1"/>
    <col min="4877" max="5122" width="8.85546875" style="192"/>
    <col min="5123" max="5123" width="4" style="192" customWidth="1"/>
    <col min="5124" max="5124" width="7.42578125" style="192" customWidth="1"/>
    <col min="5125" max="5125" width="56.5703125" style="192" customWidth="1"/>
    <col min="5126" max="5126" width="3.5703125" style="192" bestFit="1" customWidth="1"/>
    <col min="5127" max="5127" width="3.42578125" style="192" bestFit="1" customWidth="1"/>
    <col min="5128" max="5128" width="4.5703125" style="192" customWidth="1"/>
    <col min="5129" max="5129" width="3.5703125" style="192" bestFit="1" customWidth="1"/>
    <col min="5130" max="5130" width="3.42578125" style="192" bestFit="1" customWidth="1"/>
    <col min="5131" max="5131" width="4.5703125" style="192" customWidth="1"/>
    <col min="5132" max="5132" width="48.42578125" style="192" customWidth="1"/>
    <col min="5133" max="5378" width="8.85546875" style="192"/>
    <col min="5379" max="5379" width="4" style="192" customWidth="1"/>
    <col min="5380" max="5380" width="7.42578125" style="192" customWidth="1"/>
    <col min="5381" max="5381" width="56.5703125" style="192" customWidth="1"/>
    <col min="5382" max="5382" width="3.5703125" style="192" bestFit="1" customWidth="1"/>
    <col min="5383" max="5383" width="3.42578125" style="192" bestFit="1" customWidth="1"/>
    <col min="5384" max="5384" width="4.5703125" style="192" customWidth="1"/>
    <col min="5385" max="5385" width="3.5703125" style="192" bestFit="1" customWidth="1"/>
    <col min="5386" max="5386" width="3.42578125" style="192" bestFit="1" customWidth="1"/>
    <col min="5387" max="5387" width="4.5703125" style="192" customWidth="1"/>
    <col min="5388" max="5388" width="48.42578125" style="192" customWidth="1"/>
    <col min="5389" max="5634" width="8.85546875" style="192"/>
    <col min="5635" max="5635" width="4" style="192" customWidth="1"/>
    <col min="5636" max="5636" width="7.42578125" style="192" customWidth="1"/>
    <col min="5637" max="5637" width="56.5703125" style="192" customWidth="1"/>
    <col min="5638" max="5638" width="3.5703125" style="192" bestFit="1" customWidth="1"/>
    <col min="5639" max="5639" width="3.42578125" style="192" bestFit="1" customWidth="1"/>
    <col min="5640" max="5640" width="4.5703125" style="192" customWidth="1"/>
    <col min="5641" max="5641" width="3.5703125" style="192" bestFit="1" customWidth="1"/>
    <col min="5642" max="5642" width="3.42578125" style="192" bestFit="1" customWidth="1"/>
    <col min="5643" max="5643" width="4.5703125" style="192" customWidth="1"/>
    <col min="5644" max="5644" width="48.42578125" style="192" customWidth="1"/>
    <col min="5645" max="5890" width="8.85546875" style="192"/>
    <col min="5891" max="5891" width="4" style="192" customWidth="1"/>
    <col min="5892" max="5892" width="7.42578125" style="192" customWidth="1"/>
    <col min="5893" max="5893" width="56.5703125" style="192" customWidth="1"/>
    <col min="5894" max="5894" width="3.5703125" style="192" bestFit="1" customWidth="1"/>
    <col min="5895" max="5895" width="3.42578125" style="192" bestFit="1" customWidth="1"/>
    <col min="5896" max="5896" width="4.5703125" style="192" customWidth="1"/>
    <col min="5897" max="5897" width="3.5703125" style="192" bestFit="1" customWidth="1"/>
    <col min="5898" max="5898" width="3.42578125" style="192" bestFit="1" customWidth="1"/>
    <col min="5899" max="5899" width="4.5703125" style="192" customWidth="1"/>
    <col min="5900" max="5900" width="48.42578125" style="192" customWidth="1"/>
    <col min="5901" max="6146" width="8.85546875" style="192"/>
    <col min="6147" max="6147" width="4" style="192" customWidth="1"/>
    <col min="6148" max="6148" width="7.42578125" style="192" customWidth="1"/>
    <col min="6149" max="6149" width="56.5703125" style="192" customWidth="1"/>
    <col min="6150" max="6150" width="3.5703125" style="192" bestFit="1" customWidth="1"/>
    <col min="6151" max="6151" width="3.42578125" style="192" bestFit="1" customWidth="1"/>
    <col min="6152" max="6152" width="4.5703125" style="192" customWidth="1"/>
    <col min="6153" max="6153" width="3.5703125" style="192" bestFit="1" customWidth="1"/>
    <col min="6154" max="6154" width="3.42578125" style="192" bestFit="1" customWidth="1"/>
    <col min="6155" max="6155" width="4.5703125" style="192" customWidth="1"/>
    <col min="6156" max="6156" width="48.42578125" style="192" customWidth="1"/>
    <col min="6157" max="6402" width="8.85546875" style="192"/>
    <col min="6403" max="6403" width="4" style="192" customWidth="1"/>
    <col min="6404" max="6404" width="7.42578125" style="192" customWidth="1"/>
    <col min="6405" max="6405" width="56.5703125" style="192" customWidth="1"/>
    <col min="6406" max="6406" width="3.5703125" style="192" bestFit="1" customWidth="1"/>
    <col min="6407" max="6407" width="3.42578125" style="192" bestFit="1" customWidth="1"/>
    <col min="6408" max="6408" width="4.5703125" style="192" customWidth="1"/>
    <col min="6409" max="6409" width="3.5703125" style="192" bestFit="1" customWidth="1"/>
    <col min="6410" max="6410" width="3.42578125" style="192" bestFit="1" customWidth="1"/>
    <col min="6411" max="6411" width="4.5703125" style="192" customWidth="1"/>
    <col min="6412" max="6412" width="48.42578125" style="192" customWidth="1"/>
    <col min="6413" max="6658" width="8.85546875" style="192"/>
    <col min="6659" max="6659" width="4" style="192" customWidth="1"/>
    <col min="6660" max="6660" width="7.42578125" style="192" customWidth="1"/>
    <col min="6661" max="6661" width="56.5703125" style="192" customWidth="1"/>
    <col min="6662" max="6662" width="3.5703125" style="192" bestFit="1" customWidth="1"/>
    <col min="6663" max="6663" width="3.42578125" style="192" bestFit="1" customWidth="1"/>
    <col min="6664" max="6664" width="4.5703125" style="192" customWidth="1"/>
    <col min="6665" max="6665" width="3.5703125" style="192" bestFit="1" customWidth="1"/>
    <col min="6666" max="6666" width="3.42578125" style="192" bestFit="1" customWidth="1"/>
    <col min="6667" max="6667" width="4.5703125" style="192" customWidth="1"/>
    <col min="6668" max="6668" width="48.42578125" style="192" customWidth="1"/>
    <col min="6669" max="6914" width="8.85546875" style="192"/>
    <col min="6915" max="6915" width="4" style="192" customWidth="1"/>
    <col min="6916" max="6916" width="7.42578125" style="192" customWidth="1"/>
    <col min="6917" max="6917" width="56.5703125" style="192" customWidth="1"/>
    <col min="6918" max="6918" width="3.5703125" style="192" bestFit="1" customWidth="1"/>
    <col min="6919" max="6919" width="3.42578125" style="192" bestFit="1" customWidth="1"/>
    <col min="6920" max="6920" width="4.5703125" style="192" customWidth="1"/>
    <col min="6921" max="6921" width="3.5703125" style="192" bestFit="1" customWidth="1"/>
    <col min="6922" max="6922" width="3.42578125" style="192" bestFit="1" customWidth="1"/>
    <col min="6923" max="6923" width="4.5703125" style="192" customWidth="1"/>
    <col min="6924" max="6924" width="48.42578125" style="192" customWidth="1"/>
    <col min="6925" max="7170" width="8.85546875" style="192"/>
    <col min="7171" max="7171" width="4" style="192" customWidth="1"/>
    <col min="7172" max="7172" width="7.42578125" style="192" customWidth="1"/>
    <col min="7173" max="7173" width="56.5703125" style="192" customWidth="1"/>
    <col min="7174" max="7174" width="3.5703125" style="192" bestFit="1" customWidth="1"/>
    <col min="7175" max="7175" width="3.42578125" style="192" bestFit="1" customWidth="1"/>
    <col min="7176" max="7176" width="4.5703125" style="192" customWidth="1"/>
    <col min="7177" max="7177" width="3.5703125" style="192" bestFit="1" customWidth="1"/>
    <col min="7178" max="7178" width="3.42578125" style="192" bestFit="1" customWidth="1"/>
    <col min="7179" max="7179" width="4.5703125" style="192" customWidth="1"/>
    <col min="7180" max="7180" width="48.42578125" style="192" customWidth="1"/>
    <col min="7181" max="7426" width="8.85546875" style="192"/>
    <col min="7427" max="7427" width="4" style="192" customWidth="1"/>
    <col min="7428" max="7428" width="7.42578125" style="192" customWidth="1"/>
    <col min="7429" max="7429" width="56.5703125" style="192" customWidth="1"/>
    <col min="7430" max="7430" width="3.5703125" style="192" bestFit="1" customWidth="1"/>
    <col min="7431" max="7431" width="3.42578125" style="192" bestFit="1" customWidth="1"/>
    <col min="7432" max="7432" width="4.5703125" style="192" customWidth="1"/>
    <col min="7433" max="7433" width="3.5703125" style="192" bestFit="1" customWidth="1"/>
    <col min="7434" max="7434" width="3.42578125" style="192" bestFit="1" customWidth="1"/>
    <col min="7435" max="7435" width="4.5703125" style="192" customWidth="1"/>
    <col min="7436" max="7436" width="48.42578125" style="192" customWidth="1"/>
    <col min="7437" max="7682" width="8.85546875" style="192"/>
    <col min="7683" max="7683" width="4" style="192" customWidth="1"/>
    <col min="7684" max="7684" width="7.42578125" style="192" customWidth="1"/>
    <col min="7685" max="7685" width="56.5703125" style="192" customWidth="1"/>
    <col min="7686" max="7686" width="3.5703125" style="192" bestFit="1" customWidth="1"/>
    <col min="7687" max="7687" width="3.42578125" style="192" bestFit="1" customWidth="1"/>
    <col min="7688" max="7688" width="4.5703125" style="192" customWidth="1"/>
    <col min="7689" max="7689" width="3.5703125" style="192" bestFit="1" customWidth="1"/>
    <col min="7690" max="7690" width="3.42578125" style="192" bestFit="1" customWidth="1"/>
    <col min="7691" max="7691" width="4.5703125" style="192" customWidth="1"/>
    <col min="7692" max="7692" width="48.42578125" style="192" customWidth="1"/>
    <col min="7693" max="7938" width="8.85546875" style="192"/>
    <col min="7939" max="7939" width="4" style="192" customWidth="1"/>
    <col min="7940" max="7940" width="7.42578125" style="192" customWidth="1"/>
    <col min="7941" max="7941" width="56.5703125" style="192" customWidth="1"/>
    <col min="7942" max="7942" width="3.5703125" style="192" bestFit="1" customWidth="1"/>
    <col min="7943" max="7943" width="3.42578125" style="192" bestFit="1" customWidth="1"/>
    <col min="7944" max="7944" width="4.5703125" style="192" customWidth="1"/>
    <col min="7945" max="7945" width="3.5703125" style="192" bestFit="1" customWidth="1"/>
    <col min="7946" max="7946" width="3.42578125" style="192" bestFit="1" customWidth="1"/>
    <col min="7947" max="7947" width="4.5703125" style="192" customWidth="1"/>
    <col min="7948" max="7948" width="48.42578125" style="192" customWidth="1"/>
    <col min="7949" max="8194" width="8.85546875" style="192"/>
    <col min="8195" max="8195" width="4" style="192" customWidth="1"/>
    <col min="8196" max="8196" width="7.42578125" style="192" customWidth="1"/>
    <col min="8197" max="8197" width="56.5703125" style="192" customWidth="1"/>
    <col min="8198" max="8198" width="3.5703125" style="192" bestFit="1" customWidth="1"/>
    <col min="8199" max="8199" width="3.42578125" style="192" bestFit="1" customWidth="1"/>
    <col min="8200" max="8200" width="4.5703125" style="192" customWidth="1"/>
    <col min="8201" max="8201" width="3.5703125" style="192" bestFit="1" customWidth="1"/>
    <col min="8202" max="8202" width="3.42578125" style="192" bestFit="1" customWidth="1"/>
    <col min="8203" max="8203" width="4.5703125" style="192" customWidth="1"/>
    <col min="8204" max="8204" width="48.42578125" style="192" customWidth="1"/>
    <col min="8205" max="8450" width="8.85546875" style="192"/>
    <col min="8451" max="8451" width="4" style="192" customWidth="1"/>
    <col min="8452" max="8452" width="7.42578125" style="192" customWidth="1"/>
    <col min="8453" max="8453" width="56.5703125" style="192" customWidth="1"/>
    <col min="8454" max="8454" width="3.5703125" style="192" bestFit="1" customWidth="1"/>
    <col min="8455" max="8455" width="3.42578125" style="192" bestFit="1" customWidth="1"/>
    <col min="8456" max="8456" width="4.5703125" style="192" customWidth="1"/>
    <col min="8457" max="8457" width="3.5703125" style="192" bestFit="1" customWidth="1"/>
    <col min="8458" max="8458" width="3.42578125" style="192" bestFit="1" customWidth="1"/>
    <col min="8459" max="8459" width="4.5703125" style="192" customWidth="1"/>
    <col min="8460" max="8460" width="48.42578125" style="192" customWidth="1"/>
    <col min="8461" max="8706" width="8.85546875" style="192"/>
    <col min="8707" max="8707" width="4" style="192" customWidth="1"/>
    <col min="8708" max="8708" width="7.42578125" style="192" customWidth="1"/>
    <col min="8709" max="8709" width="56.5703125" style="192" customWidth="1"/>
    <col min="8710" max="8710" width="3.5703125" style="192" bestFit="1" customWidth="1"/>
    <col min="8711" max="8711" width="3.42578125" style="192" bestFit="1" customWidth="1"/>
    <col min="8712" max="8712" width="4.5703125" style="192" customWidth="1"/>
    <col min="8713" max="8713" width="3.5703125" style="192" bestFit="1" customWidth="1"/>
    <col min="8714" max="8714" width="3.42578125" style="192" bestFit="1" customWidth="1"/>
    <col min="8715" max="8715" width="4.5703125" style="192" customWidth="1"/>
    <col min="8716" max="8716" width="48.42578125" style="192" customWidth="1"/>
    <col min="8717" max="8962" width="8.85546875" style="192"/>
    <col min="8963" max="8963" width="4" style="192" customWidth="1"/>
    <col min="8964" max="8964" width="7.42578125" style="192" customWidth="1"/>
    <col min="8965" max="8965" width="56.5703125" style="192" customWidth="1"/>
    <col min="8966" max="8966" width="3.5703125" style="192" bestFit="1" customWidth="1"/>
    <col min="8967" max="8967" width="3.42578125" style="192" bestFit="1" customWidth="1"/>
    <col min="8968" max="8968" width="4.5703125" style="192" customWidth="1"/>
    <col min="8969" max="8969" width="3.5703125" style="192" bestFit="1" customWidth="1"/>
    <col min="8970" max="8970" width="3.42578125" style="192" bestFit="1" customWidth="1"/>
    <col min="8971" max="8971" width="4.5703125" style="192" customWidth="1"/>
    <col min="8972" max="8972" width="48.42578125" style="192" customWidth="1"/>
    <col min="8973" max="9218" width="8.85546875" style="192"/>
    <col min="9219" max="9219" width="4" style="192" customWidth="1"/>
    <col min="9220" max="9220" width="7.42578125" style="192" customWidth="1"/>
    <col min="9221" max="9221" width="56.5703125" style="192" customWidth="1"/>
    <col min="9222" max="9222" width="3.5703125" style="192" bestFit="1" customWidth="1"/>
    <col min="9223" max="9223" width="3.42578125" style="192" bestFit="1" customWidth="1"/>
    <col min="9224" max="9224" width="4.5703125" style="192" customWidth="1"/>
    <col min="9225" max="9225" width="3.5703125" style="192" bestFit="1" customWidth="1"/>
    <col min="9226" max="9226" width="3.42578125" style="192" bestFit="1" customWidth="1"/>
    <col min="9227" max="9227" width="4.5703125" style="192" customWidth="1"/>
    <col min="9228" max="9228" width="48.42578125" style="192" customWidth="1"/>
    <col min="9229" max="9474" width="8.85546875" style="192"/>
    <col min="9475" max="9475" width="4" style="192" customWidth="1"/>
    <col min="9476" max="9476" width="7.42578125" style="192" customWidth="1"/>
    <col min="9477" max="9477" width="56.5703125" style="192" customWidth="1"/>
    <col min="9478" max="9478" width="3.5703125" style="192" bestFit="1" customWidth="1"/>
    <col min="9479" max="9479" width="3.42578125" style="192" bestFit="1" customWidth="1"/>
    <col min="9480" max="9480" width="4.5703125" style="192" customWidth="1"/>
    <col min="9481" max="9481" width="3.5703125" style="192" bestFit="1" customWidth="1"/>
    <col min="9482" max="9482" width="3.42578125" style="192" bestFit="1" customWidth="1"/>
    <col min="9483" max="9483" width="4.5703125" style="192" customWidth="1"/>
    <col min="9484" max="9484" width="48.42578125" style="192" customWidth="1"/>
    <col min="9485" max="9730" width="8.85546875" style="192"/>
    <col min="9731" max="9731" width="4" style="192" customWidth="1"/>
    <col min="9732" max="9732" width="7.42578125" style="192" customWidth="1"/>
    <col min="9733" max="9733" width="56.5703125" style="192" customWidth="1"/>
    <col min="9734" max="9734" width="3.5703125" style="192" bestFit="1" customWidth="1"/>
    <col min="9735" max="9735" width="3.42578125" style="192" bestFit="1" customWidth="1"/>
    <col min="9736" max="9736" width="4.5703125" style="192" customWidth="1"/>
    <col min="9737" max="9737" width="3.5703125" style="192" bestFit="1" customWidth="1"/>
    <col min="9738" max="9738" width="3.42578125" style="192" bestFit="1" customWidth="1"/>
    <col min="9739" max="9739" width="4.5703125" style="192" customWidth="1"/>
    <col min="9740" max="9740" width="48.42578125" style="192" customWidth="1"/>
    <col min="9741" max="9986" width="8.85546875" style="192"/>
    <col min="9987" max="9987" width="4" style="192" customWidth="1"/>
    <col min="9988" max="9988" width="7.42578125" style="192" customWidth="1"/>
    <col min="9989" max="9989" width="56.5703125" style="192" customWidth="1"/>
    <col min="9990" max="9990" width="3.5703125" style="192" bestFit="1" customWidth="1"/>
    <col min="9991" max="9991" width="3.42578125" style="192" bestFit="1" customWidth="1"/>
    <col min="9992" max="9992" width="4.5703125" style="192" customWidth="1"/>
    <col min="9993" max="9993" width="3.5703125" style="192" bestFit="1" customWidth="1"/>
    <col min="9994" max="9994" width="3.42578125" style="192" bestFit="1" customWidth="1"/>
    <col min="9995" max="9995" width="4.5703125" style="192" customWidth="1"/>
    <col min="9996" max="9996" width="48.42578125" style="192" customWidth="1"/>
    <col min="9997" max="10242" width="8.85546875" style="192"/>
    <col min="10243" max="10243" width="4" style="192" customWidth="1"/>
    <col min="10244" max="10244" width="7.42578125" style="192" customWidth="1"/>
    <col min="10245" max="10245" width="56.5703125" style="192" customWidth="1"/>
    <col min="10246" max="10246" width="3.5703125" style="192" bestFit="1" customWidth="1"/>
    <col min="10247" max="10247" width="3.42578125" style="192" bestFit="1" customWidth="1"/>
    <col min="10248" max="10248" width="4.5703125" style="192" customWidth="1"/>
    <col min="10249" max="10249" width="3.5703125" style="192" bestFit="1" customWidth="1"/>
    <col min="10250" max="10250" width="3.42578125" style="192" bestFit="1" customWidth="1"/>
    <col min="10251" max="10251" width="4.5703125" style="192" customWidth="1"/>
    <col min="10252" max="10252" width="48.42578125" style="192" customWidth="1"/>
    <col min="10253" max="10498" width="8.85546875" style="192"/>
    <col min="10499" max="10499" width="4" style="192" customWidth="1"/>
    <col min="10500" max="10500" width="7.42578125" style="192" customWidth="1"/>
    <col min="10501" max="10501" width="56.5703125" style="192" customWidth="1"/>
    <col min="10502" max="10502" width="3.5703125" style="192" bestFit="1" customWidth="1"/>
    <col min="10503" max="10503" width="3.42578125" style="192" bestFit="1" customWidth="1"/>
    <col min="10504" max="10504" width="4.5703125" style="192" customWidth="1"/>
    <col min="10505" max="10505" width="3.5703125" style="192" bestFit="1" customWidth="1"/>
    <col min="10506" max="10506" width="3.42578125" style="192" bestFit="1" customWidth="1"/>
    <col min="10507" max="10507" width="4.5703125" style="192" customWidth="1"/>
    <col min="10508" max="10508" width="48.42578125" style="192" customWidth="1"/>
    <col min="10509" max="10754" width="8.85546875" style="192"/>
    <col min="10755" max="10755" width="4" style="192" customWidth="1"/>
    <col min="10756" max="10756" width="7.42578125" style="192" customWidth="1"/>
    <col min="10757" max="10757" width="56.5703125" style="192" customWidth="1"/>
    <col min="10758" max="10758" width="3.5703125" style="192" bestFit="1" customWidth="1"/>
    <col min="10759" max="10759" width="3.42578125" style="192" bestFit="1" customWidth="1"/>
    <col min="10760" max="10760" width="4.5703125" style="192" customWidth="1"/>
    <col min="10761" max="10761" width="3.5703125" style="192" bestFit="1" customWidth="1"/>
    <col min="10762" max="10762" width="3.42578125" style="192" bestFit="1" customWidth="1"/>
    <col min="10763" max="10763" width="4.5703125" style="192" customWidth="1"/>
    <col min="10764" max="10764" width="48.42578125" style="192" customWidth="1"/>
    <col min="10765" max="11010" width="8.85546875" style="192"/>
    <col min="11011" max="11011" width="4" style="192" customWidth="1"/>
    <col min="11012" max="11012" width="7.42578125" style="192" customWidth="1"/>
    <col min="11013" max="11013" width="56.5703125" style="192" customWidth="1"/>
    <col min="11014" max="11014" width="3.5703125" style="192" bestFit="1" customWidth="1"/>
    <col min="11015" max="11015" width="3.42578125" style="192" bestFit="1" customWidth="1"/>
    <col min="11016" max="11016" width="4.5703125" style="192" customWidth="1"/>
    <col min="11017" max="11017" width="3.5703125" style="192" bestFit="1" customWidth="1"/>
    <col min="11018" max="11018" width="3.42578125" style="192" bestFit="1" customWidth="1"/>
    <col min="11019" max="11019" width="4.5703125" style="192" customWidth="1"/>
    <col min="11020" max="11020" width="48.42578125" style="192" customWidth="1"/>
    <col min="11021" max="11266" width="8.85546875" style="192"/>
    <col min="11267" max="11267" width="4" style="192" customWidth="1"/>
    <col min="11268" max="11268" width="7.42578125" style="192" customWidth="1"/>
    <col min="11269" max="11269" width="56.5703125" style="192" customWidth="1"/>
    <col min="11270" max="11270" width="3.5703125" style="192" bestFit="1" customWidth="1"/>
    <col min="11271" max="11271" width="3.42578125" style="192" bestFit="1" customWidth="1"/>
    <col min="11272" max="11272" width="4.5703125" style="192" customWidth="1"/>
    <col min="11273" max="11273" width="3.5703125" style="192" bestFit="1" customWidth="1"/>
    <col min="11274" max="11274" width="3.42578125" style="192" bestFit="1" customWidth="1"/>
    <col min="11275" max="11275" width="4.5703125" style="192" customWidth="1"/>
    <col min="11276" max="11276" width="48.42578125" style="192" customWidth="1"/>
    <col min="11277" max="11522" width="8.85546875" style="192"/>
    <col min="11523" max="11523" width="4" style="192" customWidth="1"/>
    <col min="11524" max="11524" width="7.42578125" style="192" customWidth="1"/>
    <col min="11525" max="11525" width="56.5703125" style="192" customWidth="1"/>
    <col min="11526" max="11526" width="3.5703125" style="192" bestFit="1" customWidth="1"/>
    <col min="11527" max="11527" width="3.42578125" style="192" bestFit="1" customWidth="1"/>
    <col min="11528" max="11528" width="4.5703125" style="192" customWidth="1"/>
    <col min="11529" max="11529" width="3.5703125" style="192" bestFit="1" customWidth="1"/>
    <col min="11530" max="11530" width="3.42578125" style="192" bestFit="1" customWidth="1"/>
    <col min="11531" max="11531" width="4.5703125" style="192" customWidth="1"/>
    <col min="11532" max="11532" width="48.42578125" style="192" customWidth="1"/>
    <col min="11533" max="11778" width="8.85546875" style="192"/>
    <col min="11779" max="11779" width="4" style="192" customWidth="1"/>
    <col min="11780" max="11780" width="7.42578125" style="192" customWidth="1"/>
    <col min="11781" max="11781" width="56.5703125" style="192" customWidth="1"/>
    <col min="11782" max="11782" width="3.5703125" style="192" bestFit="1" customWidth="1"/>
    <col min="11783" max="11783" width="3.42578125" style="192" bestFit="1" customWidth="1"/>
    <col min="11784" max="11784" width="4.5703125" style="192" customWidth="1"/>
    <col min="11785" max="11785" width="3.5703125" style="192" bestFit="1" customWidth="1"/>
    <col min="11786" max="11786" width="3.42578125" style="192" bestFit="1" customWidth="1"/>
    <col min="11787" max="11787" width="4.5703125" style="192" customWidth="1"/>
    <col min="11788" max="11788" width="48.42578125" style="192" customWidth="1"/>
    <col min="11789" max="12034" width="8.85546875" style="192"/>
    <col min="12035" max="12035" width="4" style="192" customWidth="1"/>
    <col min="12036" max="12036" width="7.42578125" style="192" customWidth="1"/>
    <col min="12037" max="12037" width="56.5703125" style="192" customWidth="1"/>
    <col min="12038" max="12038" width="3.5703125" style="192" bestFit="1" customWidth="1"/>
    <col min="12039" max="12039" width="3.42578125" style="192" bestFit="1" customWidth="1"/>
    <col min="12040" max="12040" width="4.5703125" style="192" customWidth="1"/>
    <col min="12041" max="12041" width="3.5703125" style="192" bestFit="1" customWidth="1"/>
    <col min="12042" max="12042" width="3.42578125" style="192" bestFit="1" customWidth="1"/>
    <col min="12043" max="12043" width="4.5703125" style="192" customWidth="1"/>
    <col min="12044" max="12044" width="48.42578125" style="192" customWidth="1"/>
    <col min="12045" max="12290" width="8.85546875" style="192"/>
    <col min="12291" max="12291" width="4" style="192" customWidth="1"/>
    <col min="12292" max="12292" width="7.42578125" style="192" customWidth="1"/>
    <col min="12293" max="12293" width="56.5703125" style="192" customWidth="1"/>
    <col min="12294" max="12294" width="3.5703125" style="192" bestFit="1" customWidth="1"/>
    <col min="12295" max="12295" width="3.42578125" style="192" bestFit="1" customWidth="1"/>
    <col min="12296" max="12296" width="4.5703125" style="192" customWidth="1"/>
    <col min="12297" max="12297" width="3.5703125" style="192" bestFit="1" customWidth="1"/>
    <col min="12298" max="12298" width="3.42578125" style="192" bestFit="1" customWidth="1"/>
    <col min="12299" max="12299" width="4.5703125" style="192" customWidth="1"/>
    <col min="12300" max="12300" width="48.42578125" style="192" customWidth="1"/>
    <col min="12301" max="12546" width="8.85546875" style="192"/>
    <col min="12547" max="12547" width="4" style="192" customWidth="1"/>
    <col min="12548" max="12548" width="7.42578125" style="192" customWidth="1"/>
    <col min="12549" max="12549" width="56.5703125" style="192" customWidth="1"/>
    <col min="12550" max="12550" width="3.5703125" style="192" bestFit="1" customWidth="1"/>
    <col min="12551" max="12551" width="3.42578125" style="192" bestFit="1" customWidth="1"/>
    <col min="12552" max="12552" width="4.5703125" style="192" customWidth="1"/>
    <col min="12553" max="12553" width="3.5703125" style="192" bestFit="1" customWidth="1"/>
    <col min="12554" max="12554" width="3.42578125" style="192" bestFit="1" customWidth="1"/>
    <col min="12555" max="12555" width="4.5703125" style="192" customWidth="1"/>
    <col min="12556" max="12556" width="48.42578125" style="192" customWidth="1"/>
    <col min="12557" max="12802" width="8.85546875" style="192"/>
    <col min="12803" max="12803" width="4" style="192" customWidth="1"/>
    <col min="12804" max="12804" width="7.42578125" style="192" customWidth="1"/>
    <col min="12805" max="12805" width="56.5703125" style="192" customWidth="1"/>
    <col min="12806" max="12806" width="3.5703125" style="192" bestFit="1" customWidth="1"/>
    <col min="12807" max="12807" width="3.42578125" style="192" bestFit="1" customWidth="1"/>
    <col min="12808" max="12808" width="4.5703125" style="192" customWidth="1"/>
    <col min="12809" max="12809" width="3.5703125" style="192" bestFit="1" customWidth="1"/>
    <col min="12810" max="12810" width="3.42578125" style="192" bestFit="1" customWidth="1"/>
    <col min="12811" max="12811" width="4.5703125" style="192" customWidth="1"/>
    <col min="12812" max="12812" width="48.42578125" style="192" customWidth="1"/>
    <col min="12813" max="13058" width="8.85546875" style="192"/>
    <col min="13059" max="13059" width="4" style="192" customWidth="1"/>
    <col min="13060" max="13060" width="7.42578125" style="192" customWidth="1"/>
    <col min="13061" max="13061" width="56.5703125" style="192" customWidth="1"/>
    <col min="13062" max="13062" width="3.5703125" style="192" bestFit="1" customWidth="1"/>
    <col min="13063" max="13063" width="3.42578125" style="192" bestFit="1" customWidth="1"/>
    <col min="13064" max="13064" width="4.5703125" style="192" customWidth="1"/>
    <col min="13065" max="13065" width="3.5703125" style="192" bestFit="1" customWidth="1"/>
    <col min="13066" max="13066" width="3.42578125" style="192" bestFit="1" customWidth="1"/>
    <col min="13067" max="13067" width="4.5703125" style="192" customWidth="1"/>
    <col min="13068" max="13068" width="48.42578125" style="192" customWidth="1"/>
    <col min="13069" max="13314" width="8.85546875" style="192"/>
    <col min="13315" max="13315" width="4" style="192" customWidth="1"/>
    <col min="13316" max="13316" width="7.42578125" style="192" customWidth="1"/>
    <col min="13317" max="13317" width="56.5703125" style="192" customWidth="1"/>
    <col min="13318" max="13318" width="3.5703125" style="192" bestFit="1" customWidth="1"/>
    <col min="13319" max="13319" width="3.42578125" style="192" bestFit="1" customWidth="1"/>
    <col min="13320" max="13320" width="4.5703125" style="192" customWidth="1"/>
    <col min="13321" max="13321" width="3.5703125" style="192" bestFit="1" customWidth="1"/>
    <col min="13322" max="13322" width="3.42578125" style="192" bestFit="1" customWidth="1"/>
    <col min="13323" max="13323" width="4.5703125" style="192" customWidth="1"/>
    <col min="13324" max="13324" width="48.42578125" style="192" customWidth="1"/>
    <col min="13325" max="13570" width="8.85546875" style="192"/>
    <col min="13571" max="13571" width="4" style="192" customWidth="1"/>
    <col min="13572" max="13572" width="7.42578125" style="192" customWidth="1"/>
    <col min="13573" max="13573" width="56.5703125" style="192" customWidth="1"/>
    <col min="13574" max="13574" width="3.5703125" style="192" bestFit="1" customWidth="1"/>
    <col min="13575" max="13575" width="3.42578125" style="192" bestFit="1" customWidth="1"/>
    <col min="13576" max="13576" width="4.5703125" style="192" customWidth="1"/>
    <col min="13577" max="13577" width="3.5703125" style="192" bestFit="1" customWidth="1"/>
    <col min="13578" max="13578" width="3.42578125" style="192" bestFit="1" customWidth="1"/>
    <col min="13579" max="13579" width="4.5703125" style="192" customWidth="1"/>
    <col min="13580" max="13580" width="48.42578125" style="192" customWidth="1"/>
    <col min="13581" max="13826" width="8.85546875" style="192"/>
    <col min="13827" max="13827" width="4" style="192" customWidth="1"/>
    <col min="13828" max="13828" width="7.42578125" style="192" customWidth="1"/>
    <col min="13829" max="13829" width="56.5703125" style="192" customWidth="1"/>
    <col min="13830" max="13830" width="3.5703125" style="192" bestFit="1" customWidth="1"/>
    <col min="13831" max="13831" width="3.42578125" style="192" bestFit="1" customWidth="1"/>
    <col min="13832" max="13832" width="4.5703125" style="192" customWidth="1"/>
    <col min="13833" max="13833" width="3.5703125" style="192" bestFit="1" customWidth="1"/>
    <col min="13834" max="13834" width="3.42578125" style="192" bestFit="1" customWidth="1"/>
    <col min="13835" max="13835" width="4.5703125" style="192" customWidth="1"/>
    <col min="13836" max="13836" width="48.42578125" style="192" customWidth="1"/>
    <col min="13837" max="14082" width="8.85546875" style="192"/>
    <col min="14083" max="14083" width="4" style="192" customWidth="1"/>
    <col min="14084" max="14084" width="7.42578125" style="192" customWidth="1"/>
    <col min="14085" max="14085" width="56.5703125" style="192" customWidth="1"/>
    <col min="14086" max="14086" width="3.5703125" style="192" bestFit="1" customWidth="1"/>
    <col min="14087" max="14087" width="3.42578125" style="192" bestFit="1" customWidth="1"/>
    <col min="14088" max="14088" width="4.5703125" style="192" customWidth="1"/>
    <col min="14089" max="14089" width="3.5703125" style="192" bestFit="1" customWidth="1"/>
    <col min="14090" max="14090" width="3.42578125" style="192" bestFit="1" customWidth="1"/>
    <col min="14091" max="14091" width="4.5703125" style="192" customWidth="1"/>
    <col min="14092" max="14092" width="48.42578125" style="192" customWidth="1"/>
    <col min="14093" max="14338" width="8.85546875" style="192"/>
    <col min="14339" max="14339" width="4" style="192" customWidth="1"/>
    <col min="14340" max="14340" width="7.42578125" style="192" customWidth="1"/>
    <col min="14341" max="14341" width="56.5703125" style="192" customWidth="1"/>
    <col min="14342" max="14342" width="3.5703125" style="192" bestFit="1" customWidth="1"/>
    <col min="14343" max="14343" width="3.42578125" style="192" bestFit="1" customWidth="1"/>
    <col min="14344" max="14344" width="4.5703125" style="192" customWidth="1"/>
    <col min="14345" max="14345" width="3.5703125" style="192" bestFit="1" customWidth="1"/>
    <col min="14346" max="14346" width="3.42578125" style="192" bestFit="1" customWidth="1"/>
    <col min="14347" max="14347" width="4.5703125" style="192" customWidth="1"/>
    <col min="14348" max="14348" width="48.42578125" style="192" customWidth="1"/>
    <col min="14349" max="14594" width="8.85546875" style="192"/>
    <col min="14595" max="14595" width="4" style="192" customWidth="1"/>
    <col min="14596" max="14596" width="7.42578125" style="192" customWidth="1"/>
    <col min="14597" max="14597" width="56.5703125" style="192" customWidth="1"/>
    <col min="14598" max="14598" width="3.5703125" style="192" bestFit="1" customWidth="1"/>
    <col min="14599" max="14599" width="3.42578125" style="192" bestFit="1" customWidth="1"/>
    <col min="14600" max="14600" width="4.5703125" style="192" customWidth="1"/>
    <col min="14601" max="14601" width="3.5703125" style="192" bestFit="1" customWidth="1"/>
    <col min="14602" max="14602" width="3.42578125" style="192" bestFit="1" customWidth="1"/>
    <col min="14603" max="14603" width="4.5703125" style="192" customWidth="1"/>
    <col min="14604" max="14604" width="48.42578125" style="192" customWidth="1"/>
    <col min="14605" max="14850" width="8.85546875" style="192"/>
    <col min="14851" max="14851" width="4" style="192" customWidth="1"/>
    <col min="14852" max="14852" width="7.42578125" style="192" customWidth="1"/>
    <col min="14853" max="14853" width="56.5703125" style="192" customWidth="1"/>
    <col min="14854" max="14854" width="3.5703125" style="192" bestFit="1" customWidth="1"/>
    <col min="14855" max="14855" width="3.42578125" style="192" bestFit="1" customWidth="1"/>
    <col min="14856" max="14856" width="4.5703125" style="192" customWidth="1"/>
    <col min="14857" max="14857" width="3.5703125" style="192" bestFit="1" customWidth="1"/>
    <col min="14858" max="14858" width="3.42578125" style="192" bestFit="1" customWidth="1"/>
    <col min="14859" max="14859" width="4.5703125" style="192" customWidth="1"/>
    <col min="14860" max="14860" width="48.42578125" style="192" customWidth="1"/>
    <col min="14861" max="15106" width="8.85546875" style="192"/>
    <col min="15107" max="15107" width="4" style="192" customWidth="1"/>
    <col min="15108" max="15108" width="7.42578125" style="192" customWidth="1"/>
    <col min="15109" max="15109" width="56.5703125" style="192" customWidth="1"/>
    <col min="15110" max="15110" width="3.5703125" style="192" bestFit="1" customWidth="1"/>
    <col min="15111" max="15111" width="3.42578125" style="192" bestFit="1" customWidth="1"/>
    <col min="15112" max="15112" width="4.5703125" style="192" customWidth="1"/>
    <col min="15113" max="15113" width="3.5703125" style="192" bestFit="1" customWidth="1"/>
    <col min="15114" max="15114" width="3.42578125" style="192" bestFit="1" customWidth="1"/>
    <col min="15115" max="15115" width="4.5703125" style="192" customWidth="1"/>
    <col min="15116" max="15116" width="48.42578125" style="192" customWidth="1"/>
    <col min="15117" max="15362" width="8.85546875" style="192"/>
    <col min="15363" max="15363" width="4" style="192" customWidth="1"/>
    <col min="15364" max="15364" width="7.42578125" style="192" customWidth="1"/>
    <col min="15365" max="15365" width="56.5703125" style="192" customWidth="1"/>
    <col min="15366" max="15366" width="3.5703125" style="192" bestFit="1" customWidth="1"/>
    <col min="15367" max="15367" width="3.42578125" style="192" bestFit="1" customWidth="1"/>
    <col min="15368" max="15368" width="4.5703125" style="192" customWidth="1"/>
    <col min="15369" max="15369" width="3.5703125" style="192" bestFit="1" customWidth="1"/>
    <col min="15370" max="15370" width="3.42578125" style="192" bestFit="1" customWidth="1"/>
    <col min="15371" max="15371" width="4.5703125" style="192" customWidth="1"/>
    <col min="15372" max="15372" width="48.42578125" style="192" customWidth="1"/>
    <col min="15373" max="15618" width="8.85546875" style="192"/>
    <col min="15619" max="15619" width="4" style="192" customWidth="1"/>
    <col min="15620" max="15620" width="7.42578125" style="192" customWidth="1"/>
    <col min="15621" max="15621" width="56.5703125" style="192" customWidth="1"/>
    <col min="15622" max="15622" width="3.5703125" style="192" bestFit="1" customWidth="1"/>
    <col min="15623" max="15623" width="3.42578125" style="192" bestFit="1" customWidth="1"/>
    <col min="15624" max="15624" width="4.5703125" style="192" customWidth="1"/>
    <col min="15625" max="15625" width="3.5703125" style="192" bestFit="1" customWidth="1"/>
    <col min="15626" max="15626" width="3.42578125" style="192" bestFit="1" customWidth="1"/>
    <col min="15627" max="15627" width="4.5703125" style="192" customWidth="1"/>
    <col min="15628" max="15628" width="48.42578125" style="192" customWidth="1"/>
    <col min="15629" max="15874" width="8.85546875" style="192"/>
    <col min="15875" max="15875" width="4" style="192" customWidth="1"/>
    <col min="15876" max="15876" width="7.42578125" style="192" customWidth="1"/>
    <col min="15877" max="15877" width="56.5703125" style="192" customWidth="1"/>
    <col min="15878" max="15878" width="3.5703125" style="192" bestFit="1" customWidth="1"/>
    <col min="15879" max="15879" width="3.42578125" style="192" bestFit="1" customWidth="1"/>
    <col min="15880" max="15880" width="4.5703125" style="192" customWidth="1"/>
    <col min="15881" max="15881" width="3.5703125" style="192" bestFit="1" customWidth="1"/>
    <col min="15882" max="15882" width="3.42578125" style="192" bestFit="1" customWidth="1"/>
    <col min="15883" max="15883" width="4.5703125" style="192" customWidth="1"/>
    <col min="15884" max="15884" width="48.42578125" style="192" customWidth="1"/>
    <col min="15885" max="16130" width="8.85546875" style="192"/>
    <col min="16131" max="16131" width="4" style="192" customWidth="1"/>
    <col min="16132" max="16132" width="7.42578125" style="192" customWidth="1"/>
    <col min="16133" max="16133" width="56.5703125" style="192" customWidth="1"/>
    <col min="16134" max="16134" width="3.5703125" style="192" bestFit="1" customWidth="1"/>
    <col min="16135" max="16135" width="3.42578125" style="192" bestFit="1" customWidth="1"/>
    <col min="16136" max="16136" width="4.5703125" style="192" customWidth="1"/>
    <col min="16137" max="16137" width="3.5703125" style="192" bestFit="1" customWidth="1"/>
    <col min="16138" max="16138" width="3.42578125" style="192" bestFit="1" customWidth="1"/>
    <col min="16139" max="16139" width="4.5703125" style="192" customWidth="1"/>
    <col min="16140" max="16140" width="48.42578125" style="192" customWidth="1"/>
    <col min="16141" max="16384" width="8.85546875" style="192"/>
  </cols>
  <sheetData>
    <row r="1" spans="1:12" s="596" customFormat="1" ht="23.25">
      <c r="A1" s="957" t="s">
        <v>838</v>
      </c>
      <c r="B1" s="957"/>
      <c r="C1" s="957"/>
      <c r="D1" s="957"/>
      <c r="E1" s="957"/>
      <c r="F1" s="957"/>
      <c r="G1" s="957"/>
      <c r="H1" s="957"/>
      <c r="I1" s="957"/>
      <c r="J1" s="957"/>
      <c r="K1" s="957"/>
      <c r="L1" s="957"/>
    </row>
    <row r="2" spans="1:12" s="596" customFormat="1" ht="14.1" customHeight="1">
      <c r="A2" s="597"/>
      <c r="B2" s="597"/>
      <c r="D2" s="683"/>
      <c r="E2" s="597"/>
      <c r="F2" s="597"/>
      <c r="G2" s="597"/>
      <c r="H2" s="598"/>
      <c r="I2" s="597"/>
      <c r="J2" s="597"/>
      <c r="K2" s="597"/>
      <c r="L2" s="598"/>
    </row>
    <row r="3" spans="1:12" s="596" customFormat="1" ht="14.1" customHeight="1">
      <c r="A3" s="599" t="s">
        <v>30</v>
      </c>
      <c r="B3" s="597"/>
      <c r="C3" s="600" t="str">
        <f>'3.0 PAL 128'!G9</f>
        <v>type here</v>
      </c>
      <c r="D3" s="684"/>
      <c r="E3" s="597"/>
      <c r="F3" s="597"/>
      <c r="G3" s="597"/>
      <c r="H3" s="601" t="s">
        <v>1017</v>
      </c>
      <c r="I3" s="600" t="str">
        <f>'3.0 PAL 128'!I9</f>
        <v>type here</v>
      </c>
      <c r="J3" s="602"/>
      <c r="K3" s="602"/>
      <c r="L3" s="603"/>
    </row>
    <row r="4" spans="1:12" s="596" customFormat="1" ht="14.1" customHeight="1">
      <c r="A4" s="599" t="s">
        <v>9</v>
      </c>
      <c r="B4" s="597"/>
      <c r="C4" s="600" t="str">
        <f>'3.0 PAL 128'!J10</f>
        <v>type here</v>
      </c>
      <c r="D4" s="684"/>
      <c r="E4" s="597"/>
      <c r="F4" s="599"/>
      <c r="G4" s="599"/>
      <c r="H4" s="601" t="s">
        <v>790</v>
      </c>
      <c r="I4" s="604" t="str">
        <f>'3.0 PAL 128'!J8</f>
        <v>type here</v>
      </c>
      <c r="J4" s="605"/>
      <c r="K4" s="605"/>
      <c r="L4" s="606"/>
    </row>
    <row r="5" spans="1:12" s="596" customFormat="1" ht="14.1" customHeight="1">
      <c r="A5" s="599" t="s">
        <v>85</v>
      </c>
      <c r="B5" s="597"/>
      <c r="C5" s="607" t="str">
        <f>'3.0 PAL 128'!D9</f>
        <v>type here</v>
      </c>
      <c r="D5" s="684"/>
      <c r="F5" s="599"/>
      <c r="G5" s="599"/>
      <c r="H5" s="601" t="s">
        <v>791</v>
      </c>
      <c r="I5" s="606" t="str">
        <f>'3.0 PAL 128'!J18</f>
        <v>type LOT NUMBER here</v>
      </c>
      <c r="J5" s="605"/>
      <c r="K5" s="605"/>
      <c r="L5" s="606"/>
    </row>
    <row r="6" spans="1:12" s="596" customFormat="1" ht="14.1" customHeight="1">
      <c r="A6" s="775" t="s">
        <v>9</v>
      </c>
      <c r="B6" s="776"/>
      <c r="C6" s="777" t="s">
        <v>982</v>
      </c>
      <c r="D6" s="684"/>
      <c r="F6" s="599"/>
      <c r="G6" s="599"/>
      <c r="H6" s="601"/>
      <c r="I6" s="773"/>
      <c r="J6" s="774"/>
      <c r="K6" s="774"/>
      <c r="L6" s="773"/>
    </row>
    <row r="7" spans="1:12" s="596" customFormat="1" ht="14.1" customHeight="1">
      <c r="A7" s="775" t="s">
        <v>85</v>
      </c>
      <c r="B7" s="776"/>
      <c r="C7" s="777" t="s">
        <v>982</v>
      </c>
      <c r="D7" s="684"/>
      <c r="F7" s="599"/>
      <c r="G7" s="599"/>
      <c r="H7" s="601"/>
      <c r="I7" s="773"/>
      <c r="J7" s="774"/>
      <c r="K7" s="774"/>
      <c r="L7" s="773"/>
    </row>
    <row r="8" spans="1:12" s="596" customFormat="1" ht="13.5" customHeight="1">
      <c r="D8" s="683"/>
      <c r="E8" s="597"/>
      <c r="F8" s="597"/>
      <c r="G8" s="597"/>
      <c r="H8" s="598"/>
      <c r="I8" s="597"/>
      <c r="J8" s="597"/>
      <c r="K8" s="597"/>
      <c r="L8" s="609"/>
    </row>
    <row r="9" spans="1:12" s="596" customFormat="1">
      <c r="A9" s="610" t="s">
        <v>839</v>
      </c>
      <c r="B9" s="597"/>
      <c r="D9" s="683"/>
      <c r="E9" s="597"/>
      <c r="F9" s="597"/>
      <c r="G9" s="597"/>
      <c r="H9" s="598"/>
      <c r="I9" s="597"/>
      <c r="J9" s="597"/>
      <c r="K9" s="597"/>
      <c r="L9" s="598"/>
    </row>
    <row r="10" spans="1:12" s="596" customFormat="1" ht="14.45" customHeight="1">
      <c r="A10" s="611"/>
      <c r="B10" s="611" t="s">
        <v>86</v>
      </c>
      <c r="C10" s="612"/>
      <c r="D10" s="694"/>
      <c r="E10" s="960" t="s">
        <v>87</v>
      </c>
      <c r="F10" s="961"/>
      <c r="G10" s="961"/>
      <c r="H10" s="962"/>
      <c r="I10" s="963" t="s">
        <v>827</v>
      </c>
      <c r="J10" s="964"/>
      <c r="K10" s="964"/>
      <c r="L10" s="965"/>
    </row>
    <row r="11" spans="1:12" s="596" customFormat="1" ht="12.75" thickBot="1">
      <c r="A11" s="613" t="s">
        <v>88</v>
      </c>
      <c r="B11" s="613" t="s">
        <v>89</v>
      </c>
      <c r="C11" s="614" t="s">
        <v>90</v>
      </c>
      <c r="D11" s="695" t="s">
        <v>845</v>
      </c>
      <c r="E11" s="615" t="s">
        <v>91</v>
      </c>
      <c r="F11" s="615" t="s">
        <v>92</v>
      </c>
      <c r="G11" s="615" t="s">
        <v>1005</v>
      </c>
      <c r="H11" s="616" t="s">
        <v>731</v>
      </c>
      <c r="I11" s="617" t="s">
        <v>91</v>
      </c>
      <c r="J11" s="617" t="s">
        <v>92</v>
      </c>
      <c r="K11" s="617" t="s">
        <v>1005</v>
      </c>
      <c r="L11" s="618" t="s">
        <v>828</v>
      </c>
    </row>
    <row r="12" spans="1:12" s="596" customFormat="1">
      <c r="A12" s="619" t="s">
        <v>843</v>
      </c>
      <c r="B12" s="620"/>
      <c r="C12" s="621"/>
      <c r="D12" s="685"/>
      <c r="E12" s="620"/>
      <c r="F12" s="620"/>
      <c r="G12" s="620"/>
      <c r="H12" s="622"/>
      <c r="I12" s="620"/>
      <c r="J12" s="620"/>
      <c r="K12" s="620"/>
      <c r="L12" s="623"/>
    </row>
    <row r="13" spans="1:12" s="596" customFormat="1" ht="24" customHeight="1">
      <c r="A13" s="675">
        <v>1</v>
      </c>
      <c r="B13" s="675" t="s">
        <v>20</v>
      </c>
      <c r="C13" s="625" t="s">
        <v>94</v>
      </c>
      <c r="D13" s="686"/>
      <c r="E13" s="626"/>
      <c r="F13" s="626"/>
      <c r="G13" s="793"/>
      <c r="H13" s="628"/>
      <c r="I13" s="629"/>
      <c r="J13" s="630"/>
      <c r="K13" s="630"/>
      <c r="L13" s="631"/>
    </row>
    <row r="14" spans="1:12" s="596" customFormat="1" ht="24" customHeight="1">
      <c r="A14" s="632">
        <v>2</v>
      </c>
      <c r="B14" s="632" t="s">
        <v>20</v>
      </c>
      <c r="C14" s="633" t="s">
        <v>95</v>
      </c>
      <c r="D14" s="687"/>
      <c r="E14" s="626"/>
      <c r="F14" s="626"/>
      <c r="G14" s="626"/>
      <c r="H14" s="634"/>
      <c r="I14" s="629"/>
      <c r="J14" s="630"/>
      <c r="K14" s="630"/>
      <c r="L14" s="635"/>
    </row>
    <row r="15" spans="1:12" s="596" customFormat="1" ht="24" customHeight="1">
      <c r="A15" s="632">
        <v>3</v>
      </c>
      <c r="B15" s="632" t="s">
        <v>20</v>
      </c>
      <c r="C15" s="633" t="s">
        <v>841</v>
      </c>
      <c r="D15" s="687"/>
      <c r="E15" s="626"/>
      <c r="F15" s="626"/>
      <c r="G15" s="626"/>
      <c r="H15" s="634"/>
      <c r="I15" s="630"/>
      <c r="J15" s="696"/>
      <c r="K15" s="630"/>
      <c r="L15" s="635"/>
    </row>
    <row r="16" spans="1:12" s="596" customFormat="1" ht="24" customHeight="1">
      <c r="A16" s="632">
        <v>4</v>
      </c>
      <c r="B16" s="632" t="s">
        <v>20</v>
      </c>
      <c r="C16" s="633" t="s">
        <v>97</v>
      </c>
      <c r="D16" s="687"/>
      <c r="E16" s="626"/>
      <c r="F16" s="626"/>
      <c r="G16" s="626"/>
      <c r="H16" s="634"/>
      <c r="I16" s="629"/>
      <c r="J16" s="630"/>
      <c r="K16" s="630"/>
      <c r="L16" s="635"/>
    </row>
    <row r="17" spans="1:12" s="596" customFormat="1" ht="24" customHeight="1">
      <c r="A17" s="632">
        <v>5</v>
      </c>
      <c r="B17" s="632" t="s">
        <v>20</v>
      </c>
      <c r="C17" s="633" t="s">
        <v>1026</v>
      </c>
      <c r="D17" s="970"/>
      <c r="E17" s="971"/>
      <c r="F17" s="971"/>
      <c r="G17" s="971"/>
      <c r="H17" s="972"/>
      <c r="I17" s="973"/>
      <c r="J17" s="974"/>
      <c r="K17" s="974"/>
      <c r="L17" s="975"/>
    </row>
    <row r="18" spans="1:12" s="596" customFormat="1">
      <c r="A18" s="632">
        <v>6</v>
      </c>
      <c r="B18" s="632" t="s">
        <v>20</v>
      </c>
      <c r="C18" s="633" t="s">
        <v>899</v>
      </c>
      <c r="D18" s="687"/>
      <c r="E18" s="626"/>
      <c r="F18" s="626"/>
      <c r="G18" s="626"/>
      <c r="H18" s="634"/>
      <c r="I18" s="629"/>
      <c r="J18" s="630"/>
      <c r="K18" s="630"/>
      <c r="L18" s="635"/>
    </row>
    <row r="19" spans="1:12" s="596" customFormat="1" ht="24" customHeight="1">
      <c r="A19" s="632">
        <v>7</v>
      </c>
      <c r="B19" s="632" t="s">
        <v>20</v>
      </c>
      <c r="C19" s="633" t="s">
        <v>842</v>
      </c>
      <c r="D19" s="687"/>
      <c r="E19" s="626"/>
      <c r="F19" s="697"/>
      <c r="G19" s="697"/>
      <c r="H19" s="634"/>
      <c r="I19" s="629"/>
      <c r="J19" s="696"/>
      <c r="K19" s="696"/>
      <c r="L19" s="635"/>
    </row>
    <row r="20" spans="1:12" s="596" customFormat="1" ht="22.9" customHeight="1">
      <c r="A20" s="673">
        <v>8</v>
      </c>
      <c r="B20" s="632" t="s">
        <v>20</v>
      </c>
      <c r="C20" s="645" t="s">
        <v>900</v>
      </c>
      <c r="D20" s="688"/>
      <c r="E20" s="626"/>
      <c r="F20" s="626"/>
      <c r="G20" s="626"/>
      <c r="H20" s="634"/>
      <c r="I20" s="629"/>
      <c r="J20" s="630"/>
      <c r="K20" s="789"/>
      <c r="L20" s="642"/>
    </row>
    <row r="21" spans="1:12" s="596" customFormat="1" ht="22.9" customHeight="1">
      <c r="A21" s="632">
        <v>9</v>
      </c>
      <c r="B21" s="632" t="s">
        <v>20</v>
      </c>
      <c r="C21" s="645" t="s">
        <v>901</v>
      </c>
      <c r="D21" s="688"/>
      <c r="E21" s="626"/>
      <c r="F21" s="626"/>
      <c r="G21" s="626"/>
      <c r="H21" s="634"/>
      <c r="I21" s="629"/>
      <c r="J21" s="630"/>
      <c r="K21" s="789"/>
      <c r="L21" s="642"/>
    </row>
    <row r="22" spans="1:12" s="596" customFormat="1" ht="22.9" customHeight="1">
      <c r="A22" s="632">
        <v>10</v>
      </c>
      <c r="B22" s="632" t="s">
        <v>20</v>
      </c>
      <c r="C22" s="645" t="s">
        <v>896</v>
      </c>
      <c r="D22" s="688"/>
      <c r="E22" s="626"/>
      <c r="F22" s="626"/>
      <c r="G22" s="626"/>
      <c r="H22" s="634"/>
      <c r="I22" s="629"/>
      <c r="J22" s="630"/>
      <c r="K22" s="789"/>
      <c r="L22" s="642"/>
    </row>
    <row r="23" spans="1:12" s="596" customFormat="1" ht="35.450000000000003" customHeight="1">
      <c r="A23" s="632">
        <v>11</v>
      </c>
      <c r="B23" s="632" t="s">
        <v>20</v>
      </c>
      <c r="C23" s="679" t="s">
        <v>914</v>
      </c>
      <c r="D23" s="688"/>
      <c r="E23" s="626"/>
      <c r="F23" s="627"/>
      <c r="G23" s="627"/>
      <c r="H23" s="634"/>
      <c r="I23" s="629"/>
      <c r="J23" s="630"/>
      <c r="K23" s="630"/>
      <c r="L23" s="635"/>
    </row>
    <row r="24" spans="1:12">
      <c r="A24" s="636" t="s">
        <v>1030</v>
      </c>
      <c r="B24" s="637"/>
      <c r="C24" s="638"/>
      <c r="D24" s="689"/>
      <c r="E24" s="676"/>
      <c r="F24" s="676"/>
      <c r="G24" s="778"/>
      <c r="H24" s="641"/>
      <c r="I24" s="676"/>
      <c r="J24" s="640"/>
      <c r="K24" s="640"/>
      <c r="L24" s="642"/>
    </row>
    <row r="25" spans="1:12" ht="24.6" customHeight="1">
      <c r="A25" s="632">
        <v>21</v>
      </c>
      <c r="B25" s="644" t="s">
        <v>232</v>
      </c>
      <c r="C25" s="677" t="s">
        <v>849</v>
      </c>
      <c r="D25" s="706" t="s">
        <v>846</v>
      </c>
      <c r="E25" s="626"/>
      <c r="F25" s="626"/>
      <c r="G25" s="626"/>
      <c r="H25" s="634"/>
      <c r="I25" s="629"/>
      <c r="J25" s="630"/>
      <c r="K25" s="630"/>
      <c r="L25" s="635"/>
    </row>
    <row r="26" spans="1:12" ht="22.9" customHeight="1">
      <c r="A26" s="632">
        <v>22</v>
      </c>
      <c r="B26" s="644" t="s">
        <v>232</v>
      </c>
      <c r="C26" s="645" t="s">
        <v>851</v>
      </c>
      <c r="D26" s="709" t="s">
        <v>847</v>
      </c>
      <c r="E26" s="626"/>
      <c r="F26" s="626"/>
      <c r="G26" s="626"/>
      <c r="H26" s="634"/>
      <c r="I26" s="629"/>
      <c r="J26" s="630"/>
      <c r="K26" s="630"/>
      <c r="L26" s="635"/>
    </row>
    <row r="27" spans="1:12" ht="22.9" customHeight="1">
      <c r="A27" s="632">
        <v>23</v>
      </c>
      <c r="B27" s="644" t="s">
        <v>232</v>
      </c>
      <c r="C27" s="646" t="s">
        <v>852</v>
      </c>
      <c r="D27" s="709" t="s">
        <v>847</v>
      </c>
      <c r="E27" s="626"/>
      <c r="F27" s="626"/>
      <c r="G27" s="626"/>
      <c r="H27" s="634"/>
      <c r="I27" s="629"/>
      <c r="J27" s="630"/>
      <c r="K27" s="630"/>
      <c r="L27" s="635"/>
    </row>
    <row r="28" spans="1:12" ht="24">
      <c r="A28" s="632">
        <v>24</v>
      </c>
      <c r="B28" s="644" t="s">
        <v>232</v>
      </c>
      <c r="C28" s="633" t="s">
        <v>850</v>
      </c>
      <c r="D28" s="711" t="s">
        <v>847</v>
      </c>
      <c r="E28" s="626"/>
      <c r="F28" s="626"/>
      <c r="G28" s="626"/>
      <c r="H28" s="634"/>
      <c r="I28" s="629"/>
      <c r="J28" s="630"/>
      <c r="K28" s="630"/>
      <c r="L28" s="635"/>
    </row>
    <row r="29" spans="1:12" s="649" customFormat="1" ht="22.9" customHeight="1">
      <c r="A29" s="632">
        <v>25</v>
      </c>
      <c r="B29" s="644" t="s">
        <v>232</v>
      </c>
      <c r="C29" s="648" t="s">
        <v>902</v>
      </c>
      <c r="D29" s="712" t="s">
        <v>847</v>
      </c>
      <c r="E29" s="626"/>
      <c r="F29" s="626"/>
      <c r="G29" s="626"/>
      <c r="H29" s="634"/>
      <c r="I29" s="630"/>
      <c r="J29" s="696"/>
      <c r="K29" s="696"/>
      <c r="L29" s="635"/>
    </row>
    <row r="30" spans="1:12" ht="24">
      <c r="A30" s="632">
        <v>26</v>
      </c>
      <c r="B30" s="644" t="s">
        <v>232</v>
      </c>
      <c r="C30" s="633" t="s">
        <v>853</v>
      </c>
      <c r="D30" s="706" t="s">
        <v>846</v>
      </c>
      <c r="E30" s="626"/>
      <c r="F30" s="626"/>
      <c r="G30" s="626"/>
      <c r="H30" s="634"/>
      <c r="I30" s="629"/>
      <c r="J30" s="630"/>
      <c r="K30" s="630"/>
      <c r="L30" s="635"/>
    </row>
    <row r="31" spans="1:12" ht="22.9" customHeight="1">
      <c r="A31" s="632">
        <v>27</v>
      </c>
      <c r="B31" s="644" t="s">
        <v>232</v>
      </c>
      <c r="C31" s="645" t="s">
        <v>854</v>
      </c>
      <c r="D31" s="707" t="s">
        <v>846</v>
      </c>
      <c r="E31" s="626"/>
      <c r="F31" s="626"/>
      <c r="G31" s="626"/>
      <c r="H31" s="634"/>
      <c r="I31" s="629"/>
      <c r="J31" s="630"/>
      <c r="K31" s="630"/>
      <c r="L31" s="635"/>
    </row>
    <row r="32" spans="1:12" ht="22.9" customHeight="1">
      <c r="A32" s="632">
        <v>28</v>
      </c>
      <c r="B32" s="644" t="s">
        <v>232</v>
      </c>
      <c r="C32" s="645" t="s">
        <v>855</v>
      </c>
      <c r="D32" s="690" t="s">
        <v>848</v>
      </c>
      <c r="E32" s="697"/>
      <c r="F32" s="697"/>
      <c r="G32" s="697"/>
      <c r="H32" s="634"/>
      <c r="I32" s="696"/>
      <c r="J32" s="696"/>
      <c r="K32" s="696"/>
      <c r="L32" s="635"/>
    </row>
    <row r="33" spans="1:12" ht="22.9" customHeight="1">
      <c r="A33" s="632">
        <v>29</v>
      </c>
      <c r="B33" s="644" t="s">
        <v>232</v>
      </c>
      <c r="C33" s="645" t="s">
        <v>856</v>
      </c>
      <c r="D33" s="707" t="s">
        <v>846</v>
      </c>
      <c r="E33" s="626"/>
      <c r="F33" s="626"/>
      <c r="G33" s="626"/>
      <c r="H33" s="634"/>
      <c r="I33" s="629"/>
      <c r="J33" s="630"/>
      <c r="K33" s="630"/>
      <c r="L33" s="635"/>
    </row>
    <row r="34" spans="1:12" ht="39.6" customHeight="1">
      <c r="A34" s="632">
        <v>30</v>
      </c>
      <c r="B34" s="644" t="s">
        <v>232</v>
      </c>
      <c r="C34" s="645" t="s">
        <v>857</v>
      </c>
      <c r="D34" s="707" t="s">
        <v>846</v>
      </c>
      <c r="E34" s="626"/>
      <c r="F34" s="626"/>
      <c r="G34" s="626"/>
      <c r="H34" s="634"/>
      <c r="I34" s="629"/>
      <c r="J34" s="630"/>
      <c r="K34" s="630"/>
      <c r="L34" s="635"/>
    </row>
    <row r="35" spans="1:12" ht="35.450000000000003" customHeight="1">
      <c r="A35" s="632">
        <v>31</v>
      </c>
      <c r="B35" s="644" t="s">
        <v>232</v>
      </c>
      <c r="C35" s="645" t="s">
        <v>862</v>
      </c>
      <c r="D35" s="709" t="s">
        <v>847</v>
      </c>
      <c r="E35" s="626"/>
      <c r="F35" s="626"/>
      <c r="G35" s="626"/>
      <c r="H35" s="634"/>
      <c r="I35" s="629"/>
      <c r="J35" s="630"/>
      <c r="K35" s="630"/>
      <c r="L35" s="635"/>
    </row>
    <row r="36" spans="1:12" ht="22.9" customHeight="1">
      <c r="A36" s="632">
        <v>32</v>
      </c>
      <c r="B36" s="644" t="s">
        <v>232</v>
      </c>
      <c r="C36" s="645" t="s">
        <v>858</v>
      </c>
      <c r="D36" s="709" t="s">
        <v>847</v>
      </c>
      <c r="E36" s="626"/>
      <c r="F36" s="626"/>
      <c r="G36" s="626"/>
      <c r="H36" s="634"/>
      <c r="I36" s="629"/>
      <c r="J36" s="630"/>
      <c r="K36" s="630"/>
      <c r="L36" s="635"/>
    </row>
    <row r="37" spans="1:12" ht="22.9" customHeight="1">
      <c r="A37" s="632">
        <v>33</v>
      </c>
      <c r="B37" s="644" t="s">
        <v>232</v>
      </c>
      <c r="C37" s="655" t="s">
        <v>903</v>
      </c>
      <c r="D37" s="709" t="s">
        <v>847</v>
      </c>
      <c r="E37" s="626"/>
      <c r="F37" s="626"/>
      <c r="G37" s="626"/>
      <c r="H37" s="634"/>
      <c r="I37" s="629"/>
      <c r="J37" s="630"/>
      <c r="K37" s="630"/>
      <c r="L37" s="635"/>
    </row>
    <row r="38" spans="1:12" ht="31.9" customHeight="1">
      <c r="A38" s="632">
        <v>34</v>
      </c>
      <c r="B38" s="644" t="s">
        <v>232</v>
      </c>
      <c r="C38" s="655" t="s">
        <v>905</v>
      </c>
      <c r="D38" s="706" t="s">
        <v>846</v>
      </c>
      <c r="E38" s="967"/>
      <c r="F38" s="968"/>
      <c r="G38" s="968"/>
      <c r="H38" s="969"/>
      <c r="I38" s="629"/>
      <c r="J38" s="630"/>
      <c r="K38" s="630"/>
      <c r="L38" s="650"/>
    </row>
    <row r="39" spans="1:12" ht="31.5" customHeight="1">
      <c r="A39" s="632">
        <v>35</v>
      </c>
      <c r="B39" s="644" t="s">
        <v>232</v>
      </c>
      <c r="C39" s="648" t="s">
        <v>904</v>
      </c>
      <c r="D39" s="681" t="s">
        <v>848</v>
      </c>
      <c r="E39" s="697"/>
      <c r="F39" s="697"/>
      <c r="G39" s="697"/>
      <c r="H39" s="634"/>
      <c r="I39" s="696"/>
      <c r="J39" s="696"/>
      <c r="K39" s="790"/>
      <c r="L39" s="651"/>
    </row>
    <row r="40" spans="1:12" ht="24">
      <c r="A40" s="632">
        <v>36</v>
      </c>
      <c r="B40" s="644" t="s">
        <v>232</v>
      </c>
      <c r="C40" s="705" t="s">
        <v>906</v>
      </c>
      <c r="D40" s="681" t="s">
        <v>848</v>
      </c>
      <c r="E40" s="702"/>
      <c r="F40" s="702"/>
      <c r="G40" s="702"/>
      <c r="H40" s="703"/>
      <c r="I40" s="696"/>
      <c r="J40" s="696"/>
      <c r="K40" s="791"/>
      <c r="L40" s="654"/>
    </row>
    <row r="41" spans="1:12" ht="24">
      <c r="A41" s="632">
        <v>37</v>
      </c>
      <c r="B41" s="644" t="s">
        <v>285</v>
      </c>
      <c r="C41" s="704" t="s">
        <v>859</v>
      </c>
      <c r="D41" s="707" t="s">
        <v>846</v>
      </c>
      <c r="E41" s="626"/>
      <c r="F41" s="626"/>
      <c r="G41" s="626"/>
      <c r="H41" s="634"/>
      <c r="I41" s="629"/>
      <c r="J41" s="630"/>
      <c r="K41" s="630"/>
      <c r="L41" s="635"/>
    </row>
    <row r="42" spans="1:12" ht="24">
      <c r="A42" s="632">
        <v>38</v>
      </c>
      <c r="B42" s="644" t="s">
        <v>285</v>
      </c>
      <c r="C42" s="645" t="s">
        <v>907</v>
      </c>
      <c r="D42" s="709" t="s">
        <v>847</v>
      </c>
      <c r="E42" s="626"/>
      <c r="F42" s="627"/>
      <c r="G42" s="627"/>
      <c r="H42" s="634"/>
      <c r="I42" s="629"/>
      <c r="J42" s="630"/>
      <c r="K42" s="630"/>
      <c r="L42" s="635"/>
    </row>
    <row r="43" spans="1:12" ht="24">
      <c r="A43" s="632">
        <v>39</v>
      </c>
      <c r="B43" s="644" t="s">
        <v>285</v>
      </c>
      <c r="C43" s="646" t="s">
        <v>908</v>
      </c>
      <c r="D43" s="709" t="s">
        <v>847</v>
      </c>
      <c r="E43" s="626"/>
      <c r="F43" s="627"/>
      <c r="G43" s="627"/>
      <c r="H43" s="634"/>
      <c r="I43" s="629"/>
      <c r="J43" s="630"/>
      <c r="K43" s="630"/>
      <c r="L43" s="635"/>
    </row>
    <row r="44" spans="1:12" ht="24">
      <c r="A44" s="632">
        <v>40</v>
      </c>
      <c r="B44" s="644" t="s">
        <v>285</v>
      </c>
      <c r="C44" s="677" t="s">
        <v>860</v>
      </c>
      <c r="D44" s="711" t="s">
        <v>847</v>
      </c>
      <c r="E44" s="697"/>
      <c r="F44" s="627"/>
      <c r="G44" s="627"/>
      <c r="H44" s="698"/>
      <c r="I44" s="696"/>
      <c r="J44" s="630"/>
      <c r="K44" s="630"/>
      <c r="L44" s="635"/>
    </row>
    <row r="45" spans="1:12" ht="96">
      <c r="A45" s="632">
        <v>41</v>
      </c>
      <c r="B45" s="644" t="s">
        <v>285</v>
      </c>
      <c r="C45" s="699" t="s">
        <v>861</v>
      </c>
      <c r="D45" s="710" t="s">
        <v>847</v>
      </c>
      <c r="E45" s="697"/>
      <c r="F45" s="627"/>
      <c r="G45" s="627"/>
      <c r="H45" s="698"/>
      <c r="I45" s="696"/>
      <c r="J45" s="630"/>
      <c r="K45" s="630"/>
      <c r="L45" s="635"/>
    </row>
    <row r="46" spans="1:12" ht="22.9" customHeight="1">
      <c r="A46" s="632">
        <v>42</v>
      </c>
      <c r="B46" s="644" t="s">
        <v>285</v>
      </c>
      <c r="C46" s="678" t="s">
        <v>863</v>
      </c>
      <c r="D46" s="690" t="s">
        <v>848</v>
      </c>
      <c r="E46" s="697"/>
      <c r="F46" s="697"/>
      <c r="G46" s="697"/>
      <c r="H46" s="698"/>
      <c r="I46" s="696"/>
      <c r="J46" s="696"/>
      <c r="K46" s="696"/>
      <c r="L46" s="635"/>
    </row>
    <row r="47" spans="1:12" ht="42" customHeight="1">
      <c r="A47" s="632">
        <v>43</v>
      </c>
      <c r="B47" s="644" t="s">
        <v>285</v>
      </c>
      <c r="C47" s="677" t="s">
        <v>864</v>
      </c>
      <c r="D47" s="711" t="s">
        <v>847</v>
      </c>
      <c r="E47" s="697"/>
      <c r="F47" s="627"/>
      <c r="G47" s="627"/>
      <c r="H47" s="698"/>
      <c r="I47" s="696"/>
      <c r="J47" s="630"/>
      <c r="K47" s="630"/>
      <c r="L47" s="635"/>
    </row>
    <row r="48" spans="1:12" ht="24">
      <c r="A48" s="632">
        <v>44</v>
      </c>
      <c r="B48" s="644" t="s">
        <v>285</v>
      </c>
      <c r="C48" s="700" t="s">
        <v>867</v>
      </c>
      <c r="D48" s="711" t="s">
        <v>847</v>
      </c>
      <c r="E48" s="697"/>
      <c r="F48" s="697"/>
      <c r="G48" s="697"/>
      <c r="H48" s="698"/>
      <c r="I48" s="696"/>
      <c r="J48" s="696"/>
      <c r="K48" s="696"/>
      <c r="L48" s="635"/>
    </row>
    <row r="49" spans="1:12" ht="24">
      <c r="A49" s="632">
        <v>45</v>
      </c>
      <c r="B49" s="644" t="s">
        <v>285</v>
      </c>
      <c r="C49" s="677" t="s">
        <v>909</v>
      </c>
      <c r="D49" s="711" t="s">
        <v>847</v>
      </c>
      <c r="E49" s="697"/>
      <c r="F49" s="697"/>
      <c r="G49" s="697"/>
      <c r="H49" s="698"/>
      <c r="I49" s="696"/>
      <c r="J49" s="696"/>
      <c r="K49" s="696"/>
      <c r="L49" s="635"/>
    </row>
    <row r="50" spans="1:12" ht="22.9" customHeight="1">
      <c r="A50" s="632">
        <v>46</v>
      </c>
      <c r="B50" s="644" t="s">
        <v>285</v>
      </c>
      <c r="C50" s="655" t="s">
        <v>866</v>
      </c>
      <c r="D50" s="710" t="s">
        <v>847</v>
      </c>
      <c r="E50" s="626"/>
      <c r="F50" s="626"/>
      <c r="G50" s="626"/>
      <c r="H50" s="634"/>
      <c r="I50" s="629"/>
      <c r="J50" s="696"/>
      <c r="K50" s="696"/>
      <c r="L50" s="635"/>
    </row>
    <row r="51" spans="1:12" ht="24" customHeight="1">
      <c r="A51" s="632">
        <v>47</v>
      </c>
      <c r="B51" s="644" t="s">
        <v>285</v>
      </c>
      <c r="C51" s="655" t="s">
        <v>865</v>
      </c>
      <c r="D51" s="710" t="s">
        <v>847</v>
      </c>
      <c r="E51" s="626"/>
      <c r="F51" s="626"/>
      <c r="G51" s="626"/>
      <c r="H51" s="634"/>
      <c r="I51" s="629"/>
      <c r="J51" s="696"/>
      <c r="K51" s="696"/>
      <c r="L51" s="635"/>
    </row>
    <row r="52" spans="1:12" ht="24" customHeight="1">
      <c r="A52" s="632">
        <v>48</v>
      </c>
      <c r="B52" s="644" t="s">
        <v>285</v>
      </c>
      <c r="C52" s="655" t="s">
        <v>868</v>
      </c>
      <c r="D52" s="691" t="s">
        <v>848</v>
      </c>
      <c r="E52" s="697"/>
      <c r="F52" s="697"/>
      <c r="G52" s="697"/>
      <c r="H52" s="634"/>
      <c r="I52" s="696"/>
      <c r="J52" s="696"/>
      <c r="K52" s="696"/>
      <c r="L52" s="635"/>
    </row>
    <row r="53" spans="1:12" ht="24" customHeight="1">
      <c r="A53" s="632">
        <v>49</v>
      </c>
      <c r="B53" s="644" t="s">
        <v>285</v>
      </c>
      <c r="C53" s="655" t="s">
        <v>869</v>
      </c>
      <c r="D53" s="708" t="s">
        <v>846</v>
      </c>
      <c r="E53" s="626"/>
      <c r="F53" s="627"/>
      <c r="G53" s="627"/>
      <c r="H53" s="634"/>
      <c r="I53" s="629"/>
      <c r="J53" s="630"/>
      <c r="K53" s="630"/>
      <c r="L53" s="635"/>
    </row>
    <row r="54" spans="1:12" ht="24" customHeight="1">
      <c r="A54" s="632">
        <v>50</v>
      </c>
      <c r="B54" s="644" t="s">
        <v>233</v>
      </c>
      <c r="C54" s="677" t="s">
        <v>859</v>
      </c>
      <c r="D54" s="707" t="s">
        <v>846</v>
      </c>
      <c r="E54" s="626"/>
      <c r="F54" s="627"/>
      <c r="G54" s="627"/>
      <c r="H54" s="634"/>
      <c r="I54" s="629"/>
      <c r="J54" s="630"/>
      <c r="K54" s="630"/>
      <c r="L54" s="635"/>
    </row>
    <row r="55" spans="1:12" ht="24">
      <c r="A55" s="632">
        <v>51</v>
      </c>
      <c r="B55" s="644" t="s">
        <v>233</v>
      </c>
      <c r="C55" s="645" t="s">
        <v>907</v>
      </c>
      <c r="D55" s="709" t="s">
        <v>847</v>
      </c>
      <c r="E55" s="626"/>
      <c r="F55" s="627"/>
      <c r="G55" s="627"/>
      <c r="H55" s="634"/>
      <c r="I55" s="629"/>
      <c r="J55" s="630"/>
      <c r="K55" s="630"/>
      <c r="L55" s="635"/>
    </row>
    <row r="56" spans="1:12" ht="24" customHeight="1">
      <c r="A56" s="632">
        <v>52</v>
      </c>
      <c r="B56" s="644" t="s">
        <v>233</v>
      </c>
      <c r="C56" s="646" t="s">
        <v>908</v>
      </c>
      <c r="D56" s="709" t="s">
        <v>847</v>
      </c>
      <c r="E56" s="626"/>
      <c r="F56" s="627"/>
      <c r="G56" s="627"/>
      <c r="H56" s="634"/>
      <c r="I56" s="629"/>
      <c r="J56" s="630"/>
      <c r="K56" s="630"/>
      <c r="L56" s="635"/>
    </row>
    <row r="57" spans="1:12" ht="24" customHeight="1">
      <c r="A57" s="632">
        <v>53</v>
      </c>
      <c r="B57" s="644" t="s">
        <v>233</v>
      </c>
      <c r="C57" s="645" t="s">
        <v>885</v>
      </c>
      <c r="D57" s="707" t="s">
        <v>846</v>
      </c>
      <c r="E57" s="626"/>
      <c r="F57" s="627"/>
      <c r="G57" s="627"/>
      <c r="H57" s="634"/>
      <c r="I57" s="629"/>
      <c r="J57" s="630"/>
      <c r="K57" s="630"/>
      <c r="L57" s="635"/>
    </row>
    <row r="58" spans="1:12" ht="24" customHeight="1">
      <c r="A58" s="632" t="s">
        <v>1027</v>
      </c>
      <c r="B58" s="644" t="s">
        <v>233</v>
      </c>
      <c r="C58" s="645" t="s">
        <v>1028</v>
      </c>
      <c r="D58" s="797" t="s">
        <v>1029</v>
      </c>
      <c r="E58" s="626"/>
      <c r="F58" s="627"/>
      <c r="G58" s="627"/>
      <c r="H58" s="634"/>
      <c r="I58" s="629"/>
      <c r="J58" s="630"/>
      <c r="K58" s="630"/>
      <c r="L58" s="635"/>
    </row>
    <row r="59" spans="1:12" ht="27.75" customHeight="1">
      <c r="A59" s="632">
        <v>54</v>
      </c>
      <c r="B59" s="644" t="s">
        <v>233</v>
      </c>
      <c r="C59" s="645" t="s">
        <v>1031</v>
      </c>
      <c r="D59" s="709" t="s">
        <v>847</v>
      </c>
      <c r="E59" s="626"/>
      <c r="F59" s="697"/>
      <c r="G59" s="697"/>
      <c r="H59" s="634"/>
      <c r="I59" s="629"/>
      <c r="J59" s="696"/>
      <c r="K59" s="696"/>
      <c r="L59" s="635"/>
    </row>
    <row r="60" spans="1:12" ht="24" customHeight="1">
      <c r="A60" s="632">
        <v>55</v>
      </c>
      <c r="B60" s="644" t="s">
        <v>233</v>
      </c>
      <c r="C60" s="645" t="s">
        <v>910</v>
      </c>
      <c r="D60" s="709" t="s">
        <v>847</v>
      </c>
      <c r="E60" s="626"/>
      <c r="F60" s="697"/>
      <c r="G60" s="697"/>
      <c r="H60" s="634"/>
      <c r="I60" s="629"/>
      <c r="J60" s="696"/>
      <c r="K60" s="696"/>
      <c r="L60" s="635"/>
    </row>
    <row r="61" spans="1:12" ht="37.15" customHeight="1">
      <c r="A61" s="632">
        <v>56</v>
      </c>
      <c r="B61" s="644" t="s">
        <v>233</v>
      </c>
      <c r="C61" s="645" t="s">
        <v>886</v>
      </c>
      <c r="D61" s="707" t="s">
        <v>846</v>
      </c>
      <c r="E61" s="626"/>
      <c r="F61" s="627"/>
      <c r="G61" s="627"/>
      <c r="H61" s="634"/>
      <c r="I61" s="629"/>
      <c r="J61" s="630"/>
      <c r="K61" s="630"/>
      <c r="L61" s="635"/>
    </row>
    <row r="62" spans="1:12" ht="91.9" customHeight="1">
      <c r="A62" s="632">
        <v>57</v>
      </c>
      <c r="B62" s="644" t="s">
        <v>233</v>
      </c>
      <c r="C62" s="645" t="s">
        <v>887</v>
      </c>
      <c r="D62" s="707" t="s">
        <v>846</v>
      </c>
      <c r="E62" s="626"/>
      <c r="F62" s="627"/>
      <c r="G62" s="627"/>
      <c r="H62" s="634"/>
      <c r="I62" s="629"/>
      <c r="J62" s="630"/>
      <c r="K62" s="630"/>
      <c r="L62" s="635"/>
    </row>
    <row r="63" spans="1:12" ht="37.15" customHeight="1">
      <c r="A63" s="632">
        <v>58</v>
      </c>
      <c r="B63" s="644" t="s">
        <v>233</v>
      </c>
      <c r="C63" s="645" t="s">
        <v>911</v>
      </c>
      <c r="D63" s="709" t="s">
        <v>847</v>
      </c>
      <c r="E63" s="626"/>
      <c r="F63" s="627"/>
      <c r="G63" s="627"/>
      <c r="H63" s="634"/>
      <c r="I63" s="629"/>
      <c r="J63" s="630"/>
      <c r="K63" s="630"/>
      <c r="L63" s="635"/>
    </row>
    <row r="64" spans="1:12" ht="22.9" customHeight="1">
      <c r="A64" s="632">
        <v>59</v>
      </c>
      <c r="B64" s="644" t="s">
        <v>233</v>
      </c>
      <c r="C64" s="645" t="s">
        <v>888</v>
      </c>
      <c r="D64" s="709" t="s">
        <v>847</v>
      </c>
      <c r="E64" s="626"/>
      <c r="F64" s="627"/>
      <c r="G64" s="627"/>
      <c r="H64" s="634"/>
      <c r="I64" s="629"/>
      <c r="J64" s="630"/>
      <c r="K64" s="630"/>
      <c r="L64" s="635"/>
    </row>
    <row r="65" spans="1:12" ht="22.9" customHeight="1">
      <c r="A65" s="632">
        <v>60</v>
      </c>
      <c r="B65" s="644" t="s">
        <v>233</v>
      </c>
      <c r="C65" s="655" t="s">
        <v>889</v>
      </c>
      <c r="D65" s="707" t="s">
        <v>846</v>
      </c>
      <c r="E65" s="626"/>
      <c r="F65" s="627"/>
      <c r="G65" s="627"/>
      <c r="H65" s="634"/>
      <c r="I65" s="629"/>
      <c r="J65" s="630"/>
      <c r="K65" s="630"/>
      <c r="L65" s="635"/>
    </row>
    <row r="66" spans="1:12" ht="73.900000000000006" customHeight="1">
      <c r="A66" s="632">
        <v>61</v>
      </c>
      <c r="B66" s="644" t="s">
        <v>233</v>
      </c>
      <c r="C66" s="655" t="s">
        <v>912</v>
      </c>
      <c r="D66" s="690" t="s">
        <v>848</v>
      </c>
      <c r="E66" s="697"/>
      <c r="F66" s="627"/>
      <c r="G66" s="627"/>
      <c r="H66" s="634"/>
      <c r="I66" s="696"/>
      <c r="J66" s="630"/>
      <c r="K66" s="630"/>
      <c r="L66" s="635"/>
    </row>
    <row r="67" spans="1:12" ht="39" customHeight="1">
      <c r="A67" s="632">
        <v>62</v>
      </c>
      <c r="B67" s="644" t="s">
        <v>20</v>
      </c>
      <c r="C67" s="655" t="s">
        <v>890</v>
      </c>
      <c r="D67" s="707" t="s">
        <v>846</v>
      </c>
      <c r="E67" s="626"/>
      <c r="F67" s="627"/>
      <c r="G67" s="627"/>
      <c r="H67" s="634"/>
      <c r="I67" s="629"/>
      <c r="J67" s="630"/>
      <c r="K67" s="630"/>
      <c r="L67" s="635"/>
    </row>
    <row r="68" spans="1:12" ht="36.6" customHeight="1">
      <c r="A68" s="632">
        <v>63</v>
      </c>
      <c r="B68" s="644" t="s">
        <v>488</v>
      </c>
      <c r="C68" s="648" t="s">
        <v>871</v>
      </c>
      <c r="D68" s="707" t="s">
        <v>846</v>
      </c>
      <c r="E68" s="626"/>
      <c r="F68" s="627"/>
      <c r="G68" s="627"/>
      <c r="H68" s="634"/>
      <c r="I68" s="629"/>
      <c r="J68" s="630"/>
      <c r="K68" s="630"/>
      <c r="L68" s="635"/>
    </row>
    <row r="69" spans="1:12" ht="24" customHeight="1">
      <c r="A69" s="632">
        <v>64</v>
      </c>
      <c r="B69" s="644" t="s">
        <v>488</v>
      </c>
      <c r="C69" s="645" t="s">
        <v>872</v>
      </c>
      <c r="D69" s="707" t="s">
        <v>846</v>
      </c>
      <c r="E69" s="626"/>
      <c r="F69" s="627"/>
      <c r="G69" s="627"/>
      <c r="H69" s="634"/>
      <c r="I69" s="629"/>
      <c r="J69" s="630"/>
      <c r="K69" s="630"/>
      <c r="L69" s="635"/>
    </row>
    <row r="70" spans="1:12" ht="24" customHeight="1">
      <c r="A70" s="632">
        <v>65</v>
      </c>
      <c r="B70" s="644" t="s">
        <v>488</v>
      </c>
      <c r="C70" s="655" t="s">
        <v>881</v>
      </c>
      <c r="D70" s="707" t="s">
        <v>846</v>
      </c>
      <c r="E70" s="626"/>
      <c r="F70" s="627"/>
      <c r="G70" s="627"/>
      <c r="H70" s="634"/>
      <c r="I70" s="629"/>
      <c r="J70" s="630"/>
      <c r="K70" s="630"/>
      <c r="L70" s="635"/>
    </row>
    <row r="71" spans="1:12" ht="24" customHeight="1">
      <c r="A71" s="632">
        <v>66</v>
      </c>
      <c r="B71" s="644" t="s">
        <v>488</v>
      </c>
      <c r="C71" s="645" t="s">
        <v>878</v>
      </c>
      <c r="D71" s="707" t="s">
        <v>846</v>
      </c>
      <c r="E71" s="626"/>
      <c r="F71" s="627"/>
      <c r="G71" s="627"/>
      <c r="H71" s="634"/>
      <c r="I71" s="629"/>
      <c r="J71" s="630"/>
      <c r="K71" s="630"/>
      <c r="L71" s="635"/>
    </row>
    <row r="72" spans="1:12" ht="24" customHeight="1">
      <c r="A72" s="632">
        <v>67</v>
      </c>
      <c r="B72" s="644" t="s">
        <v>20</v>
      </c>
      <c r="C72" s="645" t="s">
        <v>913</v>
      </c>
      <c r="D72" s="709" t="s">
        <v>847</v>
      </c>
      <c r="E72" s="626"/>
      <c r="F72" s="627"/>
      <c r="G72" s="627"/>
      <c r="H72" s="634"/>
      <c r="I72" s="629"/>
      <c r="J72" s="630"/>
      <c r="K72" s="630"/>
      <c r="L72" s="635"/>
    </row>
    <row r="73" spans="1:12" ht="24" customHeight="1">
      <c r="A73" s="632">
        <v>68</v>
      </c>
      <c r="B73" s="644" t="s">
        <v>20</v>
      </c>
      <c r="C73" s="645" t="s">
        <v>874</v>
      </c>
      <c r="D73" s="709" t="s">
        <v>847</v>
      </c>
      <c r="E73" s="626"/>
      <c r="F73" s="697"/>
      <c r="G73" s="697"/>
      <c r="H73" s="634"/>
      <c r="I73" s="629"/>
      <c r="J73" s="696"/>
      <c r="K73" s="696"/>
      <c r="L73" s="635"/>
    </row>
    <row r="74" spans="1:12" ht="24" customHeight="1">
      <c r="A74" s="632">
        <v>69</v>
      </c>
      <c r="B74" s="644" t="s">
        <v>20</v>
      </c>
      <c r="C74" s="645" t="s">
        <v>876</v>
      </c>
      <c r="D74" s="709" t="s">
        <v>847</v>
      </c>
      <c r="E74" s="626"/>
      <c r="F74" s="697"/>
      <c r="G74" s="697"/>
      <c r="H74" s="634"/>
      <c r="I74" s="629"/>
      <c r="J74" s="696"/>
      <c r="K74" s="696"/>
      <c r="L74" s="635"/>
    </row>
    <row r="75" spans="1:12" ht="37.15" customHeight="1">
      <c r="A75" s="632">
        <v>70</v>
      </c>
      <c r="B75" s="644" t="s">
        <v>488</v>
      </c>
      <c r="C75" s="645" t="s">
        <v>875</v>
      </c>
      <c r="D75" s="707" t="s">
        <v>846</v>
      </c>
      <c r="E75" s="626"/>
      <c r="F75" s="627"/>
      <c r="G75" s="627"/>
      <c r="H75" s="634"/>
      <c r="I75" s="629"/>
      <c r="J75" s="630"/>
      <c r="K75" s="630"/>
      <c r="L75" s="635"/>
    </row>
    <row r="76" spans="1:12" ht="24" customHeight="1">
      <c r="A76" s="632">
        <v>71</v>
      </c>
      <c r="B76" s="644" t="s">
        <v>20</v>
      </c>
      <c r="C76" s="645" t="s">
        <v>873</v>
      </c>
      <c r="D76" s="707" t="s">
        <v>846</v>
      </c>
      <c r="E76" s="626"/>
      <c r="F76" s="627"/>
      <c r="G76" s="627"/>
      <c r="H76" s="634"/>
      <c r="I76" s="629"/>
      <c r="J76" s="630"/>
      <c r="K76" s="630"/>
      <c r="L76" s="635"/>
    </row>
    <row r="77" spans="1:12" ht="37.15" customHeight="1">
      <c r="A77" s="632">
        <v>72</v>
      </c>
      <c r="B77" s="644" t="s">
        <v>20</v>
      </c>
      <c r="C77" s="645" t="s">
        <v>879</v>
      </c>
      <c r="D77" s="707" t="s">
        <v>846</v>
      </c>
      <c r="E77" s="626"/>
      <c r="F77" s="627"/>
      <c r="G77" s="627"/>
      <c r="H77" s="634"/>
      <c r="I77" s="629"/>
      <c r="J77" s="630"/>
      <c r="K77" s="630"/>
      <c r="L77" s="635"/>
    </row>
    <row r="78" spans="1:12" ht="24" customHeight="1">
      <c r="A78" s="632">
        <v>73</v>
      </c>
      <c r="B78" s="644" t="s">
        <v>488</v>
      </c>
      <c r="C78" s="645" t="s">
        <v>877</v>
      </c>
      <c r="D78" s="707" t="s">
        <v>846</v>
      </c>
      <c r="E78" s="626"/>
      <c r="F78" s="627"/>
      <c r="G78" s="627"/>
      <c r="H78" s="634"/>
      <c r="I78" s="629"/>
      <c r="J78" s="630"/>
      <c r="K78" s="789"/>
      <c r="L78" s="642"/>
    </row>
    <row r="79" spans="1:12" ht="24" customHeight="1">
      <c r="A79" s="632">
        <v>74</v>
      </c>
      <c r="B79" s="644" t="s">
        <v>20</v>
      </c>
      <c r="C79" s="645" t="s">
        <v>880</v>
      </c>
      <c r="D79" s="967"/>
      <c r="E79" s="968"/>
      <c r="F79" s="968"/>
      <c r="G79" s="968"/>
      <c r="H79" s="969"/>
      <c r="I79" s="630"/>
      <c r="J79" s="696"/>
      <c r="K79" s="792"/>
      <c r="L79" s="642"/>
    </row>
    <row r="80" spans="1:12">
      <c r="A80" s="636" t="s">
        <v>870</v>
      </c>
      <c r="B80" s="660"/>
      <c r="C80" s="661"/>
      <c r="D80" s="692"/>
      <c r="E80" s="676"/>
      <c r="F80" s="676"/>
      <c r="G80" s="778"/>
      <c r="H80" s="641"/>
      <c r="I80" s="676"/>
      <c r="J80" s="640"/>
      <c r="K80" s="640"/>
      <c r="L80" s="642"/>
    </row>
    <row r="81" spans="1:12" ht="24" customHeight="1">
      <c r="A81" s="632">
        <v>81</v>
      </c>
      <c r="B81" s="644" t="s">
        <v>20</v>
      </c>
      <c r="C81" s="645" t="s">
        <v>894</v>
      </c>
      <c r="D81" s="688"/>
      <c r="E81" s="966" t="s">
        <v>775</v>
      </c>
      <c r="F81" s="966"/>
      <c r="G81" s="966"/>
      <c r="H81" s="966"/>
      <c r="I81" s="696"/>
      <c r="J81" s="630"/>
      <c r="K81" s="630"/>
      <c r="L81" s="635"/>
    </row>
    <row r="82" spans="1:12" ht="24" customHeight="1">
      <c r="A82" s="632">
        <v>82</v>
      </c>
      <c r="B82" s="644" t="s">
        <v>20</v>
      </c>
      <c r="C82" s="652" t="s">
        <v>892</v>
      </c>
      <c r="D82" s="688"/>
      <c r="E82" s="966"/>
      <c r="F82" s="966"/>
      <c r="G82" s="966"/>
      <c r="H82" s="966"/>
      <c r="I82" s="696"/>
      <c r="J82" s="630"/>
      <c r="K82" s="630"/>
      <c r="L82" s="635"/>
    </row>
    <row r="83" spans="1:12" ht="24" customHeight="1">
      <c r="A83" s="632">
        <v>83</v>
      </c>
      <c r="B83" s="644" t="s">
        <v>20</v>
      </c>
      <c r="C83" s="645" t="s">
        <v>893</v>
      </c>
      <c r="D83" s="688"/>
      <c r="E83" s="966"/>
      <c r="F83" s="966"/>
      <c r="G83" s="966"/>
      <c r="H83" s="966"/>
      <c r="I83" s="696"/>
      <c r="J83" s="630"/>
      <c r="K83" s="630"/>
      <c r="L83" s="635"/>
    </row>
    <row r="84" spans="1:12">
      <c r="A84" s="663" t="s">
        <v>891</v>
      </c>
      <c r="L84" s="666"/>
    </row>
    <row r="85" spans="1:12">
      <c r="A85" s="596"/>
    </row>
    <row r="86" spans="1:12">
      <c r="C86" s="667"/>
      <c r="D86" s="693"/>
    </row>
  </sheetData>
  <mergeCells count="8">
    <mergeCell ref="E81:H83"/>
    <mergeCell ref="D79:H79"/>
    <mergeCell ref="A1:L1"/>
    <mergeCell ref="E10:H10"/>
    <mergeCell ref="I10:L10"/>
    <mergeCell ref="D17:H17"/>
    <mergeCell ref="I17:L17"/>
    <mergeCell ref="E38:H38"/>
  </mergeCells>
  <conditionalFormatting sqref="E41:G78 E13:G16 E39:G39 E25:G37 E18:G23">
    <cfRule type="expression" dxfId="208" priority="424">
      <formula>IF(AND(ISBLANK($E13:$F13)),TRUE,FALSE)</formula>
    </cfRule>
  </conditionalFormatting>
  <conditionalFormatting sqref="I25:K78 I18:K23 I13:K16">
    <cfRule type="expression" dxfId="207" priority="425">
      <formula>IF(AND(ISBLANK($I13:$K13)),TRUE,FALSE)</formula>
    </cfRule>
  </conditionalFormatting>
  <conditionalFormatting sqref="I79:K79">
    <cfRule type="expression" dxfId="206" priority="4">
      <formula>IF(AND(ISBLANK($I79:$L79)),TRUE,FALSE)</formula>
    </cfRule>
  </conditionalFormatting>
  <conditionalFormatting sqref="I81:K81">
    <cfRule type="expression" dxfId="205" priority="3">
      <formula>IF(AND(ISBLANK($I81:$L81)),TRUE,FALSE)</formula>
    </cfRule>
  </conditionalFormatting>
  <conditionalFormatting sqref="I82:K82">
    <cfRule type="expression" dxfId="204" priority="2">
      <formula>IF(AND(ISBLANK($I82:$L82)),TRUE,FALSE)</formula>
    </cfRule>
  </conditionalFormatting>
  <conditionalFormatting sqref="I83:K83">
    <cfRule type="expression" dxfId="203" priority="1">
      <formula>IF(AND(ISBLANK($I83:$L83)),TRUE,FALSE)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G74"/>
  <sheetViews>
    <sheetView zoomScale="110" zoomScaleNormal="110" workbookViewId="0">
      <selection activeCell="C10" sqref="C10"/>
    </sheetView>
  </sheetViews>
  <sheetFormatPr defaultColWidth="9.140625" defaultRowHeight="12.75"/>
  <cols>
    <col min="1" max="1" width="19.42578125" style="26" customWidth="1"/>
    <col min="2" max="2" width="2" style="26" customWidth="1"/>
    <col min="3" max="3" width="26.42578125" style="26" customWidth="1"/>
    <col min="4" max="4" width="2" style="26" customWidth="1"/>
    <col min="5" max="5" width="21.85546875" style="26" customWidth="1"/>
    <col min="6" max="6" width="2" style="26" customWidth="1"/>
    <col min="7" max="7" width="21.5703125" style="26" customWidth="1"/>
    <col min="8" max="16384" width="9.140625" style="26"/>
  </cols>
  <sheetData>
    <row r="1" spans="1:7" ht="36" customHeight="1">
      <c r="A1" s="986" t="str">
        <f>'3.0 PAL 128'!J7</f>
        <v>type here</v>
      </c>
      <c r="B1" s="986"/>
      <c r="C1" s="986"/>
      <c r="D1" s="986"/>
      <c r="E1" s="986"/>
      <c r="F1" s="986"/>
      <c r="G1" s="986"/>
    </row>
    <row r="2" spans="1:7" ht="6" customHeight="1"/>
    <row r="3" spans="1:7" ht="23.25">
      <c r="A3" s="957" t="s">
        <v>117</v>
      </c>
      <c r="B3" s="957"/>
      <c r="C3" s="957"/>
      <c r="D3" s="957"/>
      <c r="E3" s="957"/>
      <c r="F3" s="957"/>
      <c r="G3" s="957"/>
    </row>
    <row r="4" spans="1:7" ht="7.5" customHeight="1">
      <c r="A4" s="217"/>
      <c r="B4" s="217"/>
    </row>
    <row r="5" spans="1:7" ht="15.75">
      <c r="A5" s="218" t="s">
        <v>121</v>
      </c>
      <c r="B5" s="218"/>
    </row>
    <row r="6" spans="1:7" ht="15" customHeight="1">
      <c r="A6" s="977" t="s">
        <v>523</v>
      </c>
      <c r="B6" s="977"/>
      <c r="C6" s="106" t="str">
        <f>'3.0 PAL 128'!G9</f>
        <v>type here</v>
      </c>
      <c r="D6" s="984" t="s">
        <v>85</v>
      </c>
      <c r="E6" s="984"/>
      <c r="F6" s="984"/>
      <c r="G6" s="106" t="str">
        <f>'3.0 PAL 128'!I9</f>
        <v>type here</v>
      </c>
    </row>
    <row r="7" spans="1:7" ht="7.5" customHeight="1">
      <c r="A7" s="715"/>
      <c r="B7" s="715"/>
      <c r="C7" s="425"/>
      <c r="D7" s="29"/>
      <c r="E7" s="29"/>
      <c r="F7" s="29"/>
      <c r="G7" s="425"/>
    </row>
    <row r="8" spans="1:7" ht="15" customHeight="1">
      <c r="A8" s="977" t="s">
        <v>916</v>
      </c>
      <c r="B8" s="977"/>
      <c r="C8" s="977"/>
      <c r="D8" s="985" t="s">
        <v>915</v>
      </c>
      <c r="E8" s="985"/>
      <c r="F8" s="985"/>
      <c r="G8" s="425"/>
    </row>
    <row r="9" spans="1:7" ht="7.5" customHeight="1">
      <c r="A9" s="424"/>
      <c r="B9" s="424"/>
      <c r="C9" s="425"/>
      <c r="D9" s="29"/>
      <c r="E9" s="29"/>
      <c r="F9" s="29"/>
      <c r="G9" s="425"/>
    </row>
    <row r="10" spans="1:7" ht="15" customHeight="1">
      <c r="A10" s="553" t="s">
        <v>521</v>
      </c>
      <c r="B10" s="424"/>
      <c r="C10" s="438"/>
      <c r="D10" s="981" t="s">
        <v>522</v>
      </c>
      <c r="E10" s="981"/>
      <c r="F10" s="981"/>
      <c r="G10" s="438"/>
    </row>
    <row r="11" spans="1:7" ht="8.1" customHeight="1">
      <c r="A11" s="219"/>
      <c r="B11" s="219"/>
      <c r="C11" s="28"/>
      <c r="D11" s="29"/>
      <c r="E11" s="29"/>
      <c r="F11" s="29"/>
      <c r="G11" s="28"/>
    </row>
    <row r="12" spans="1:7" ht="15" customHeight="1">
      <c r="A12" s="977" t="s">
        <v>101</v>
      </c>
      <c r="B12" s="977"/>
      <c r="C12" s="439" t="str">
        <f>'3.0 PAL 128'!G10</f>
        <v>type here</v>
      </c>
      <c r="D12" s="984" t="s">
        <v>104</v>
      </c>
      <c r="E12" s="984"/>
      <c r="F12" s="984"/>
      <c r="G12" s="215" t="str">
        <f>'3.0 PAL 128'!I10</f>
        <v>type here</v>
      </c>
    </row>
    <row r="13" spans="1:7" ht="15" customHeight="1">
      <c r="A13" s="977" t="s">
        <v>101</v>
      </c>
      <c r="B13" s="977"/>
      <c r="C13" s="439" t="str">
        <f>'3.0 PAL 128'!G11</f>
        <v>type here</v>
      </c>
      <c r="D13" s="984" t="s">
        <v>104</v>
      </c>
      <c r="E13" s="984"/>
      <c r="F13" s="984"/>
      <c r="G13" s="215" t="str">
        <f>'3.0 PAL 128'!I11</f>
        <v>type here</v>
      </c>
    </row>
    <row r="14" spans="1:7" ht="15" customHeight="1">
      <c r="A14" s="977" t="s">
        <v>101</v>
      </c>
      <c r="B14" s="977"/>
      <c r="C14" s="580" t="str">
        <f>'3.0 PAL 128'!G12</f>
        <v>type here</v>
      </c>
      <c r="D14" s="984" t="s">
        <v>104</v>
      </c>
      <c r="E14" s="984"/>
      <c r="F14" s="984"/>
      <c r="G14" s="580" t="str">
        <f>'3.0 PAL 128'!I12</f>
        <v>type here</v>
      </c>
    </row>
    <row r="15" spans="1:7" ht="8.1" customHeight="1">
      <c r="A15" s="219"/>
      <c r="B15" s="219"/>
      <c r="C15" s="28"/>
      <c r="D15" s="29"/>
      <c r="E15" s="29"/>
      <c r="F15" s="29"/>
      <c r="G15" s="28"/>
    </row>
    <row r="16" spans="1:7" ht="15" customHeight="1">
      <c r="A16" s="977" t="s">
        <v>9</v>
      </c>
      <c r="B16" s="977"/>
      <c r="C16" s="106" t="str">
        <f>'3.0 PAL 128'!J10</f>
        <v>type here</v>
      </c>
      <c r="D16" s="984" t="s">
        <v>105</v>
      </c>
      <c r="E16" s="984"/>
      <c r="F16" s="984"/>
      <c r="G16" s="106" t="str">
        <f>'3.0 PAL 128'!D9</f>
        <v>type here</v>
      </c>
    </row>
    <row r="17" spans="1:7" ht="8.1" customHeight="1">
      <c r="A17" s="219"/>
      <c r="B17" s="219"/>
      <c r="C17" s="28"/>
      <c r="D17" s="29"/>
      <c r="E17" s="29"/>
      <c r="F17" s="29"/>
      <c r="G17" s="28"/>
    </row>
    <row r="18" spans="1:7">
      <c r="A18" s="977" t="s">
        <v>28</v>
      </c>
      <c r="B18" s="977"/>
      <c r="C18" s="982" t="str">
        <f>'3.0 PAL 128'!J8</f>
        <v>type here</v>
      </c>
      <c r="D18" s="983"/>
      <c r="E18" s="983"/>
      <c r="F18" s="983"/>
      <c r="G18" s="983"/>
    </row>
    <row r="19" spans="1:7" ht="8.1" customHeight="1">
      <c r="A19" s="219"/>
      <c r="B19" s="219"/>
      <c r="C19" s="29"/>
      <c r="D19" s="29"/>
      <c r="E19" s="29"/>
      <c r="F19" s="29"/>
      <c r="G19" s="29"/>
    </row>
    <row r="20" spans="1:7">
      <c r="A20" s="977" t="s">
        <v>102</v>
      </c>
      <c r="B20" s="977"/>
      <c r="C20" s="106" t="str">
        <f>'3.0 PAL 128'!J18</f>
        <v>type LOT NUMBER here</v>
      </c>
      <c r="D20" s="981" t="s">
        <v>106</v>
      </c>
      <c r="E20" s="981"/>
      <c r="F20" s="981"/>
      <c r="G20" s="438"/>
    </row>
    <row r="21" spans="1:7" ht="8.1" customHeight="1">
      <c r="A21" s="219"/>
      <c r="B21" s="219"/>
      <c r="C21" s="28"/>
      <c r="D21" s="29"/>
      <c r="E21" s="29"/>
      <c r="F21" s="29"/>
      <c r="G21" s="28"/>
    </row>
    <row r="22" spans="1:7">
      <c r="A22" s="977" t="s">
        <v>103</v>
      </c>
      <c r="B22" s="977"/>
      <c r="C22" s="977"/>
      <c r="D22" s="977"/>
      <c r="E22" s="977"/>
      <c r="F22" s="977"/>
      <c r="G22" s="977"/>
    </row>
    <row r="23" spans="1:7">
      <c r="A23" s="976" t="str">
        <f>'3.0 PAL 128'!J19</f>
        <v>type SERIAL NUMBERS here</v>
      </c>
      <c r="B23" s="976"/>
      <c r="C23" s="976"/>
      <c r="D23" s="976"/>
      <c r="E23" s="976"/>
      <c r="F23" s="976"/>
      <c r="G23" s="976"/>
    </row>
    <row r="24" spans="1:7" ht="8.1" customHeight="1">
      <c r="A24" s="220"/>
      <c r="B24" s="220"/>
      <c r="C24" s="30"/>
      <c r="D24" s="30"/>
      <c r="E24" s="30"/>
      <c r="F24" s="30"/>
      <c r="G24" s="30"/>
    </row>
    <row r="25" spans="1:7" ht="15.75">
      <c r="A25" s="218" t="s">
        <v>107</v>
      </c>
      <c r="B25" s="218"/>
    </row>
    <row r="26" spans="1:7">
      <c r="A26" s="977" t="s">
        <v>108</v>
      </c>
      <c r="B26" s="977"/>
      <c r="C26" s="976"/>
      <c r="D26" s="976"/>
      <c r="E26" s="976"/>
      <c r="F26" s="976"/>
      <c r="G26" s="976"/>
    </row>
    <row r="27" spans="1:7" ht="8.1" customHeight="1">
      <c r="A27" s="219"/>
      <c r="B27" s="219"/>
      <c r="C27" s="27"/>
      <c r="D27" s="27"/>
      <c r="E27" s="27"/>
      <c r="F27" s="27"/>
      <c r="G27" s="27"/>
    </row>
    <row r="28" spans="1:7" ht="12.75" customHeight="1">
      <c r="A28" s="977" t="s">
        <v>786</v>
      </c>
      <c r="B28" s="977"/>
      <c r="C28" s="978"/>
      <c r="D28" s="978"/>
      <c r="E28" s="978"/>
      <c r="F28" s="978"/>
      <c r="G28" s="978"/>
    </row>
    <row r="29" spans="1:7" ht="8.1" customHeight="1">
      <c r="A29" s="394"/>
      <c r="B29" s="394"/>
      <c r="C29" s="393"/>
      <c r="D29" s="393"/>
      <c r="E29" s="393"/>
      <c r="F29" s="393"/>
      <c r="G29" s="393"/>
    </row>
    <row r="30" spans="1:7">
      <c r="A30" s="977" t="s">
        <v>9</v>
      </c>
      <c r="B30" s="977"/>
      <c r="C30" s="976"/>
      <c r="D30" s="976"/>
      <c r="E30" s="976"/>
      <c r="F30" s="976"/>
      <c r="G30" s="976"/>
    </row>
    <row r="31" spans="1:7" ht="8.1" customHeight="1">
      <c r="A31" s="220"/>
      <c r="B31" s="220"/>
      <c r="C31" s="30"/>
      <c r="D31" s="30"/>
      <c r="E31" s="30"/>
      <c r="F31" s="30"/>
      <c r="G31" s="30"/>
    </row>
    <row r="32" spans="1:7" ht="15.75">
      <c r="A32" s="221" t="s">
        <v>109</v>
      </c>
      <c r="B32" s="221"/>
      <c r="C32" s="30"/>
      <c r="D32" s="30"/>
      <c r="E32" s="30"/>
      <c r="F32" s="30"/>
      <c r="G32" s="30"/>
    </row>
    <row r="33" spans="1:7">
      <c r="A33" s="220" t="s">
        <v>707</v>
      </c>
      <c r="B33" s="220"/>
      <c r="C33" s="30"/>
      <c r="D33" s="30"/>
      <c r="E33" s="30"/>
      <c r="F33" s="30"/>
      <c r="G33" s="30"/>
    </row>
    <row r="34" spans="1:7">
      <c r="A34" s="976"/>
      <c r="B34" s="976"/>
      <c r="C34" s="976"/>
      <c r="D34" s="976"/>
      <c r="E34" s="976"/>
      <c r="F34" s="976"/>
      <c r="G34" s="976"/>
    </row>
    <row r="35" spans="1:7" ht="8.1" customHeight="1">
      <c r="A35" s="30"/>
      <c r="B35" s="30"/>
      <c r="C35" s="30"/>
      <c r="D35" s="30"/>
      <c r="E35" s="30"/>
      <c r="F35" s="30"/>
      <c r="G35" s="30"/>
    </row>
    <row r="36" spans="1:7" ht="15.75">
      <c r="A36" s="222" t="s">
        <v>110</v>
      </c>
      <c r="B36" s="222"/>
      <c r="C36" s="30"/>
      <c r="D36" s="30"/>
      <c r="E36" s="30"/>
      <c r="F36" s="30"/>
      <c r="G36" s="30"/>
    </row>
    <row r="37" spans="1:7" s="46" customFormat="1" ht="15" customHeight="1">
      <c r="A37" s="987" t="s">
        <v>111</v>
      </c>
      <c r="B37" s="987"/>
      <c r="C37" s="107"/>
      <c r="D37" s="987" t="s">
        <v>112</v>
      </c>
      <c r="E37" s="987"/>
      <c r="F37" s="987"/>
      <c r="G37" s="107"/>
    </row>
    <row r="38" spans="1:7" s="46" customFormat="1" ht="8.1" customHeight="1">
      <c r="A38" s="216"/>
      <c r="B38" s="216"/>
      <c r="C38" s="213"/>
      <c r="D38" s="212"/>
      <c r="E38" s="212"/>
      <c r="F38" s="212"/>
      <c r="G38" s="213"/>
    </row>
    <row r="39" spans="1:7" s="46" customFormat="1" ht="15" customHeight="1">
      <c r="A39" s="987" t="s">
        <v>111</v>
      </c>
      <c r="B39" s="987"/>
      <c r="C39" s="107"/>
      <c r="D39" s="987" t="s">
        <v>112</v>
      </c>
      <c r="E39" s="987"/>
      <c r="F39" s="987"/>
      <c r="G39" s="107"/>
    </row>
    <row r="40" spans="1:7" s="46" customFormat="1" ht="8.1" customHeight="1">
      <c r="A40" s="216"/>
      <c r="B40" s="216"/>
      <c r="C40" s="213"/>
      <c r="D40" s="212"/>
      <c r="E40" s="212"/>
      <c r="F40" s="212"/>
      <c r="G40" s="213"/>
    </row>
    <row r="41" spans="1:7" s="46" customFormat="1" ht="15" customHeight="1">
      <c r="A41" s="987" t="s">
        <v>111</v>
      </c>
      <c r="B41" s="987"/>
      <c r="C41" s="107"/>
      <c r="D41" s="987" t="s">
        <v>112</v>
      </c>
      <c r="E41" s="987"/>
      <c r="F41" s="987"/>
      <c r="G41" s="107"/>
    </row>
    <row r="42" spans="1:7" s="46" customFormat="1" ht="8.1" customHeight="1">
      <c r="A42" s="210"/>
      <c r="B42" s="210"/>
      <c r="C42" s="210"/>
      <c r="D42" s="210"/>
      <c r="E42" s="210"/>
      <c r="F42" s="210"/>
      <c r="G42" s="210"/>
    </row>
    <row r="43" spans="1:7" ht="15.75">
      <c r="A43" s="222" t="s">
        <v>113</v>
      </c>
      <c r="B43" s="222"/>
      <c r="C43" s="30"/>
      <c r="D43" s="30"/>
      <c r="E43" s="30"/>
      <c r="F43" s="30"/>
      <c r="G43" s="30"/>
    </row>
    <row r="44" spans="1:7" ht="39" customHeight="1">
      <c r="A44" s="979" t="s">
        <v>114</v>
      </c>
      <c r="B44" s="979"/>
      <c r="C44" s="979"/>
      <c r="D44" s="979"/>
      <c r="E44" s="979"/>
      <c r="F44" s="979"/>
      <c r="G44" s="979"/>
    </row>
    <row r="45" spans="1:7" s="46" customFormat="1">
      <c r="A45" s="980" t="s">
        <v>34</v>
      </c>
      <c r="B45" s="980"/>
      <c r="C45" s="976"/>
      <c r="D45" s="976"/>
      <c r="E45" s="976"/>
      <c r="F45" s="976"/>
      <c r="G45" s="976"/>
    </row>
    <row r="46" spans="1:7" s="46" customFormat="1" ht="8.1" customHeight="1">
      <c r="A46" s="214"/>
      <c r="B46" s="214"/>
      <c r="C46" s="209"/>
      <c r="D46" s="209"/>
      <c r="E46" s="209"/>
      <c r="F46" s="209"/>
      <c r="G46" s="209"/>
    </row>
    <row r="47" spans="1:7" s="46" customFormat="1">
      <c r="A47" s="980" t="s">
        <v>35</v>
      </c>
      <c r="B47" s="980"/>
      <c r="C47" s="976"/>
      <c r="D47" s="976"/>
      <c r="E47" s="976"/>
      <c r="F47" s="976"/>
      <c r="G47" s="976"/>
    </row>
    <row r="48" spans="1:7" s="46" customFormat="1" ht="8.1" customHeight="1">
      <c r="A48" s="214"/>
      <c r="B48" s="214"/>
      <c r="C48" s="209"/>
      <c r="D48" s="209"/>
      <c r="E48" s="209"/>
      <c r="F48" s="209"/>
      <c r="G48" s="209"/>
    </row>
    <row r="49" spans="1:7" s="46" customFormat="1" ht="12.75" customHeight="1">
      <c r="A49" s="980" t="s">
        <v>36</v>
      </c>
      <c r="B49" s="980"/>
      <c r="C49" s="976"/>
      <c r="D49" s="976"/>
      <c r="E49" s="976"/>
      <c r="F49" s="976"/>
      <c r="G49" s="976"/>
    </row>
    <row r="50" spans="1:7" s="46" customFormat="1" ht="8.1" customHeight="1">
      <c r="A50" s="214"/>
      <c r="B50" s="214"/>
      <c r="C50" s="209"/>
      <c r="D50" s="209"/>
      <c r="E50" s="209"/>
      <c r="F50" s="209"/>
      <c r="G50" s="209"/>
    </row>
    <row r="51" spans="1:7" s="46" customFormat="1">
      <c r="A51" s="980" t="s">
        <v>266</v>
      </c>
      <c r="B51" s="980"/>
      <c r="C51" s="976"/>
      <c r="D51" s="976"/>
      <c r="E51" s="976"/>
      <c r="F51" s="976"/>
      <c r="G51" s="976"/>
    </row>
    <row r="52" spans="1:7" s="46" customFormat="1" ht="8.1" customHeight="1">
      <c r="A52" s="210"/>
      <c r="B52" s="210"/>
      <c r="C52" s="210"/>
      <c r="D52" s="210"/>
      <c r="E52" s="210"/>
      <c r="F52" s="210"/>
      <c r="G52" s="210"/>
    </row>
    <row r="53" spans="1:7" ht="15.75">
      <c r="A53" s="223" t="s">
        <v>115</v>
      </c>
      <c r="B53" s="223"/>
      <c r="C53" s="30"/>
      <c r="D53" s="30"/>
      <c r="E53" s="30"/>
      <c r="F53" s="30"/>
      <c r="G53" s="30"/>
    </row>
    <row r="54" spans="1:7" ht="38.25" customHeight="1">
      <c r="A54" s="979" t="s">
        <v>711</v>
      </c>
      <c r="B54" s="979"/>
      <c r="C54" s="979"/>
      <c r="D54" s="979"/>
      <c r="E54" s="979"/>
      <c r="F54" s="979"/>
      <c r="G54" s="979"/>
    </row>
    <row r="55" spans="1:7">
      <c r="A55" s="714" t="s">
        <v>195</v>
      </c>
    </row>
    <row r="57" spans="1:7" s="46" customFormat="1" ht="34.5" customHeight="1">
      <c r="A57" s="536"/>
      <c r="B57" s="45"/>
      <c r="C57" s="537"/>
      <c r="D57" s="45"/>
      <c r="E57" s="536"/>
      <c r="F57" s="45"/>
      <c r="G57" s="537"/>
    </row>
    <row r="58" spans="1:7" s="31" customFormat="1" ht="21" customHeight="1">
      <c r="A58" s="31" t="s">
        <v>118</v>
      </c>
      <c r="C58" s="31" t="s">
        <v>119</v>
      </c>
      <c r="E58" s="31" t="s">
        <v>38</v>
      </c>
      <c r="G58" s="31" t="s">
        <v>120</v>
      </c>
    </row>
    <row r="59" spans="1:7" ht="8.1" customHeight="1">
      <c r="A59" s="30"/>
      <c r="B59" s="30"/>
      <c r="C59" s="30"/>
      <c r="D59" s="30"/>
      <c r="E59" s="30"/>
      <c r="F59" s="30"/>
      <c r="G59" s="30"/>
    </row>
    <row r="60" spans="1:7">
      <c r="A60" s="714" t="s">
        <v>732</v>
      </c>
    </row>
    <row r="62" spans="1:7" s="46" customFormat="1" ht="34.5" customHeight="1">
      <c r="A62" s="536"/>
      <c r="B62" s="45"/>
      <c r="C62" s="537"/>
      <c r="D62" s="45"/>
      <c r="E62" s="536"/>
      <c r="F62" s="45"/>
      <c r="G62" s="537"/>
    </row>
    <row r="63" spans="1:7" s="31" customFormat="1" ht="21" customHeight="1">
      <c r="A63" s="31" t="s">
        <v>118</v>
      </c>
      <c r="C63" s="31" t="s">
        <v>119</v>
      </c>
      <c r="E63" s="31" t="s">
        <v>38</v>
      </c>
      <c r="G63" s="31" t="s">
        <v>120</v>
      </c>
    </row>
    <row r="64" spans="1:7" ht="8.1" customHeight="1">
      <c r="A64" s="30"/>
      <c r="B64" s="30"/>
      <c r="C64" s="30"/>
      <c r="D64" s="30"/>
      <c r="E64" s="30"/>
      <c r="F64" s="30"/>
      <c r="G64" s="30"/>
    </row>
    <row r="65" spans="1:7">
      <c r="A65" s="714" t="s">
        <v>734</v>
      </c>
    </row>
    <row r="67" spans="1:7" s="46" customFormat="1" ht="34.5" customHeight="1">
      <c r="A67" s="536"/>
      <c r="B67" s="45"/>
      <c r="C67" s="537"/>
      <c r="D67" s="45"/>
      <c r="E67" s="536"/>
      <c r="F67" s="45"/>
      <c r="G67" s="537"/>
    </row>
    <row r="68" spans="1:7" s="31" customFormat="1" ht="21" customHeight="1">
      <c r="A68" s="31" t="s">
        <v>118</v>
      </c>
      <c r="C68" s="31" t="s">
        <v>119</v>
      </c>
      <c r="E68" s="31" t="s">
        <v>38</v>
      </c>
      <c r="G68" s="31" t="s">
        <v>120</v>
      </c>
    </row>
    <row r="69" spans="1:7" ht="8.1" customHeight="1">
      <c r="A69" s="30"/>
      <c r="B69" s="30"/>
      <c r="C69" s="30"/>
      <c r="D69" s="30"/>
      <c r="E69" s="30"/>
      <c r="F69" s="30"/>
      <c r="G69" s="30"/>
    </row>
    <row r="70" spans="1:7">
      <c r="A70" s="714" t="s">
        <v>733</v>
      </c>
    </row>
    <row r="72" spans="1:7" s="46" customFormat="1" ht="34.5" customHeight="1">
      <c r="A72" s="536"/>
      <c r="B72" s="45"/>
      <c r="C72" s="537"/>
      <c r="D72" s="45"/>
      <c r="E72" s="536"/>
      <c r="F72" s="45"/>
      <c r="G72" s="537"/>
    </row>
    <row r="73" spans="1:7" s="31" customFormat="1" ht="21" customHeight="1">
      <c r="A73" s="31" t="s">
        <v>118</v>
      </c>
      <c r="C73" s="31" t="s">
        <v>119</v>
      </c>
      <c r="E73" s="31" t="s">
        <v>38</v>
      </c>
      <c r="G73" s="31" t="s">
        <v>120</v>
      </c>
    </row>
    <row r="74" spans="1:7" ht="8.1" customHeight="1">
      <c r="A74" s="30"/>
      <c r="B74" s="30"/>
      <c r="C74" s="30"/>
      <c r="D74" s="30"/>
      <c r="E74" s="30"/>
      <c r="F74" s="30"/>
      <c r="G74" s="30"/>
    </row>
  </sheetData>
  <sheetProtection algorithmName="SHA-512" hashValue="eDMS4+e01G4rMAZMTxl5ZRR4dGoGu9umHaUbdZHR7RSKE/XjAZH5X/SL2ObcaSWYfQoTZSt9BZ3Ay18fpi09Tg==" saltValue="ExlbUx9WncvB1p5+lHIYYQ==" spinCount="100000" sheet="1" objects="1" scenarios="1" formatRows="0" insertRows="0" selectLockedCells="1"/>
  <mergeCells count="44">
    <mergeCell ref="A1:G1"/>
    <mergeCell ref="A3:G3"/>
    <mergeCell ref="A34:G34"/>
    <mergeCell ref="A41:B41"/>
    <mergeCell ref="D37:F37"/>
    <mergeCell ref="D39:F39"/>
    <mergeCell ref="D41:F41"/>
    <mergeCell ref="C26:G26"/>
    <mergeCell ref="C30:G30"/>
    <mergeCell ref="A26:B26"/>
    <mergeCell ref="A30:B30"/>
    <mergeCell ref="A37:B37"/>
    <mergeCell ref="A39:B39"/>
    <mergeCell ref="D6:F6"/>
    <mergeCell ref="D12:F12"/>
    <mergeCell ref="D16:F16"/>
    <mergeCell ref="D20:F20"/>
    <mergeCell ref="C18:G18"/>
    <mergeCell ref="A6:B6"/>
    <mergeCell ref="A12:B12"/>
    <mergeCell ref="A16:B16"/>
    <mergeCell ref="A18:B18"/>
    <mergeCell ref="A20:B20"/>
    <mergeCell ref="A13:B13"/>
    <mergeCell ref="D13:F13"/>
    <mergeCell ref="A14:B14"/>
    <mergeCell ref="D14:F14"/>
    <mergeCell ref="D10:F10"/>
    <mergeCell ref="A8:C8"/>
    <mergeCell ref="D8:F8"/>
    <mergeCell ref="C45:G45"/>
    <mergeCell ref="C47:G47"/>
    <mergeCell ref="C51:G51"/>
    <mergeCell ref="A54:G54"/>
    <mergeCell ref="A45:B45"/>
    <mergeCell ref="A47:B47"/>
    <mergeCell ref="A51:B51"/>
    <mergeCell ref="A49:B49"/>
    <mergeCell ref="C49:G49"/>
    <mergeCell ref="A23:G23"/>
    <mergeCell ref="A22:G22"/>
    <mergeCell ref="A28:B28"/>
    <mergeCell ref="C28:G28"/>
    <mergeCell ref="A44:G44"/>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36"/>
  <sheetViews>
    <sheetView workbookViewId="0">
      <selection activeCell="A9" sqref="A9:E9"/>
    </sheetView>
  </sheetViews>
  <sheetFormatPr defaultColWidth="9.140625" defaultRowHeight="15"/>
  <cols>
    <col min="1" max="1" width="4.5703125" style="137" bestFit="1" customWidth="1"/>
    <col min="2" max="5" width="9.5703125" style="137" customWidth="1"/>
    <col min="6" max="6" width="4.85546875" style="186" customWidth="1"/>
    <col min="7" max="10" width="9.5703125" style="137" customWidth="1"/>
    <col min="11" max="11" width="8.42578125" style="137" bestFit="1" customWidth="1"/>
    <col min="12" max="12" width="8.42578125" style="137" customWidth="1"/>
    <col min="13" max="13" width="8.42578125" style="137" bestFit="1" customWidth="1"/>
    <col min="14" max="16384" width="9.140625" style="137"/>
  </cols>
  <sheetData>
    <row r="1" spans="1:13">
      <c r="H1" s="137" t="s">
        <v>238</v>
      </c>
      <c r="L1" s="187"/>
      <c r="M1" s="188"/>
    </row>
    <row r="2" spans="1:13">
      <c r="H2" s="137" t="s">
        <v>239</v>
      </c>
      <c r="L2" s="187"/>
      <c r="M2" s="189"/>
    </row>
    <row r="3" spans="1:13">
      <c r="H3" s="137" t="s">
        <v>240</v>
      </c>
      <c r="L3" s="187"/>
      <c r="M3" s="190"/>
    </row>
    <row r="4" spans="1:13" ht="21">
      <c r="M4" s="191" t="s">
        <v>241</v>
      </c>
    </row>
    <row r="6" spans="1:13">
      <c r="A6" s="988" t="s">
        <v>242</v>
      </c>
      <c r="B6" s="988"/>
      <c r="C6" s="988"/>
      <c r="D6" s="988"/>
      <c r="E6" s="989"/>
      <c r="F6" s="990" t="s">
        <v>243</v>
      </c>
      <c r="G6" s="988"/>
      <c r="H6" s="988"/>
      <c r="I6" s="989"/>
      <c r="J6" s="991" t="s">
        <v>244</v>
      </c>
      <c r="K6" s="991"/>
      <c r="L6" s="991" t="s">
        <v>245</v>
      </c>
      <c r="M6" s="990"/>
    </row>
    <row r="7" spans="1:13" ht="24" customHeight="1">
      <c r="A7" s="992" t="str">
        <f>'3.0 PAL 128'!G9</f>
        <v>type here</v>
      </c>
      <c r="B7" s="993"/>
      <c r="C7" s="993"/>
      <c r="D7" s="993"/>
      <c r="E7" s="994"/>
      <c r="F7" s="995"/>
      <c r="G7" s="996"/>
      <c r="H7" s="996"/>
      <c r="I7" s="997"/>
      <c r="J7" s="998"/>
      <c r="K7" s="998"/>
      <c r="L7" s="998"/>
      <c r="M7" s="995"/>
    </row>
    <row r="8" spans="1:13" s="192" customFormat="1" ht="12">
      <c r="A8" s="988" t="s">
        <v>246</v>
      </c>
      <c r="B8" s="988"/>
      <c r="C8" s="988"/>
      <c r="D8" s="988"/>
      <c r="E8" s="989"/>
      <c r="F8" s="990" t="s">
        <v>247</v>
      </c>
      <c r="G8" s="988"/>
      <c r="H8" s="988"/>
      <c r="I8" s="989"/>
      <c r="J8" s="990" t="s">
        <v>248</v>
      </c>
      <c r="K8" s="988"/>
      <c r="L8" s="988"/>
      <c r="M8" s="988"/>
    </row>
    <row r="9" spans="1:13" ht="24" customHeight="1">
      <c r="A9" s="996"/>
      <c r="B9" s="996"/>
      <c r="C9" s="996"/>
      <c r="D9" s="996"/>
      <c r="E9" s="997"/>
      <c r="F9" s="995"/>
      <c r="G9" s="996"/>
      <c r="H9" s="996"/>
      <c r="I9" s="997"/>
      <c r="J9" s="995"/>
      <c r="K9" s="996"/>
      <c r="L9" s="996"/>
      <c r="M9" s="996"/>
    </row>
    <row r="10" spans="1:13">
      <c r="A10" s="999" t="s">
        <v>249</v>
      </c>
      <c r="B10" s="999"/>
      <c r="C10" s="999"/>
      <c r="D10" s="999"/>
      <c r="E10" s="999"/>
      <c r="F10" s="999"/>
      <c r="G10" s="1000"/>
      <c r="H10" s="1001" t="s">
        <v>250</v>
      </c>
      <c r="I10" s="999"/>
      <c r="J10" s="999"/>
      <c r="K10" s="999"/>
      <c r="L10" s="999"/>
      <c r="M10" s="999"/>
    </row>
    <row r="11" spans="1:13" s="193" customFormat="1" ht="24" customHeight="1">
      <c r="A11" s="1002"/>
      <c r="B11" s="1002"/>
      <c r="C11" s="1002"/>
      <c r="D11" s="1002"/>
      <c r="E11" s="1002"/>
      <c r="F11" s="1002"/>
      <c r="G11" s="1003"/>
      <c r="H11" s="1004"/>
      <c r="I11" s="1002"/>
      <c r="J11" s="1002"/>
      <c r="K11" s="1002"/>
      <c r="L11" s="1002"/>
      <c r="M11" s="1002"/>
    </row>
    <row r="12" spans="1:13" s="193" customFormat="1" ht="24" customHeight="1">
      <c r="A12" s="1002"/>
      <c r="B12" s="1002"/>
      <c r="C12" s="1002"/>
      <c r="D12" s="1002"/>
      <c r="E12" s="1002"/>
      <c r="F12" s="1002"/>
      <c r="G12" s="1003"/>
      <c r="H12" s="1004"/>
      <c r="I12" s="1002"/>
      <c r="J12" s="1002"/>
      <c r="K12" s="1002"/>
      <c r="L12" s="1002"/>
      <c r="M12" s="1002"/>
    </row>
    <row r="13" spans="1:13">
      <c r="A13" s="1005" t="s">
        <v>251</v>
      </c>
      <c r="B13" s="1005"/>
      <c r="C13" s="1005"/>
      <c r="D13" s="1005"/>
      <c r="E13" s="1005"/>
      <c r="F13" s="1005"/>
      <c r="G13" s="1006"/>
      <c r="H13" s="1007"/>
      <c r="I13" s="1008"/>
      <c r="J13" s="1008"/>
      <c r="K13" s="1008"/>
      <c r="L13" s="1008"/>
      <c r="M13" s="1008"/>
    </row>
    <row r="14" spans="1:13" s="193" customFormat="1" ht="24" customHeight="1">
      <c r="A14" s="1002"/>
      <c r="B14" s="1002"/>
      <c r="C14" s="1002"/>
      <c r="D14" s="1002"/>
      <c r="E14" s="1002"/>
      <c r="F14" s="1002"/>
      <c r="G14" s="1003"/>
      <c r="H14" s="1004"/>
      <c r="I14" s="1002"/>
      <c r="J14" s="1002"/>
      <c r="K14" s="1002"/>
      <c r="L14" s="1002"/>
      <c r="M14" s="1002"/>
    </row>
    <row r="15" spans="1:13" s="193" customFormat="1" ht="24" customHeight="1">
      <c r="A15" s="1002"/>
      <c r="B15" s="1002"/>
      <c r="C15" s="1002"/>
      <c r="D15" s="1002"/>
      <c r="E15" s="1002"/>
      <c r="F15" s="1002"/>
      <c r="G15" s="1003"/>
      <c r="H15" s="1004"/>
      <c r="I15" s="1002"/>
      <c r="J15" s="1002"/>
      <c r="K15" s="1002"/>
      <c r="L15" s="1002"/>
      <c r="M15" s="1002"/>
    </row>
    <row r="16" spans="1:13" s="193" customFormat="1" ht="24" customHeight="1" thickBot="1">
      <c r="A16" s="1010"/>
      <c r="B16" s="1010"/>
      <c r="C16" s="1010"/>
      <c r="D16" s="1010"/>
      <c r="E16" s="1010"/>
      <c r="F16" s="1010"/>
      <c r="G16" s="1011"/>
      <c r="H16" s="1012"/>
      <c r="I16" s="1010"/>
      <c r="J16" s="1010"/>
      <c r="K16" s="1010"/>
      <c r="L16" s="1010"/>
      <c r="M16" s="1010"/>
    </row>
    <row r="17" spans="1:13" s="194" customFormat="1" ht="24.75" thickTop="1">
      <c r="A17" s="201" t="s">
        <v>252</v>
      </c>
      <c r="B17" s="202" t="s">
        <v>253</v>
      </c>
      <c r="C17" s="202" t="s">
        <v>254</v>
      </c>
      <c r="D17" s="1013" t="s">
        <v>255</v>
      </c>
      <c r="E17" s="1014"/>
      <c r="F17" s="201" t="s">
        <v>256</v>
      </c>
      <c r="G17" s="1015" t="s">
        <v>122</v>
      </c>
      <c r="H17" s="1015"/>
      <c r="I17" s="1015"/>
      <c r="J17" s="202" t="s">
        <v>257</v>
      </c>
      <c r="K17" s="202" t="s">
        <v>258</v>
      </c>
      <c r="L17" s="202" t="s">
        <v>259</v>
      </c>
      <c r="M17" s="203" t="s">
        <v>260</v>
      </c>
    </row>
    <row r="18" spans="1:13" s="193" customFormat="1" ht="24" customHeight="1">
      <c r="A18" s="195"/>
      <c r="B18" s="196"/>
      <c r="C18" s="196"/>
      <c r="D18" s="1016" t="str">
        <f>'3.0 PAL 128'!J10</f>
        <v>type here</v>
      </c>
      <c r="E18" s="1017"/>
      <c r="F18" s="211" t="str">
        <f>'3.0 PAL 128'!D9</f>
        <v>type here</v>
      </c>
      <c r="G18" s="1018" t="str">
        <f>'3.0 PAL 128'!J8</f>
        <v>type here</v>
      </c>
      <c r="H18" s="1019"/>
      <c r="I18" s="1019"/>
      <c r="J18" s="196"/>
      <c r="K18" s="196"/>
      <c r="L18" s="196"/>
      <c r="M18" s="197"/>
    </row>
    <row r="19" spans="1:13" s="193" customFormat="1" ht="24" customHeight="1">
      <c r="A19" s="195"/>
      <c r="B19" s="196"/>
      <c r="C19" s="196"/>
      <c r="D19" s="1020"/>
      <c r="E19" s="1021"/>
      <c r="F19" s="198"/>
      <c r="G19" s="1022"/>
      <c r="H19" s="1022"/>
      <c r="I19" s="1022"/>
      <c r="J19" s="196"/>
      <c r="K19" s="196"/>
      <c r="L19" s="196"/>
      <c r="M19" s="197"/>
    </row>
    <row r="20" spans="1:13" s="193" customFormat="1" ht="24" customHeight="1">
      <c r="A20" s="195"/>
      <c r="B20" s="196"/>
      <c r="C20" s="196"/>
      <c r="D20" s="1020"/>
      <c r="E20" s="1021"/>
      <c r="F20" s="198"/>
      <c r="G20" s="1022"/>
      <c r="H20" s="1022"/>
      <c r="I20" s="1022"/>
      <c r="J20" s="196"/>
      <c r="K20" s="196"/>
      <c r="L20" s="196"/>
      <c r="M20" s="197"/>
    </row>
    <row r="21" spans="1:13" s="193" customFormat="1" ht="24" customHeight="1">
      <c r="A21" s="195"/>
      <c r="B21" s="196"/>
      <c r="C21" s="196"/>
      <c r="D21" s="199"/>
      <c r="E21" s="204"/>
      <c r="F21" s="205" t="s">
        <v>32</v>
      </c>
      <c r="G21" s="1009" t="str">
        <f>'3.0 PAL 128'!J18</f>
        <v>type LOT NUMBER here</v>
      </c>
      <c r="H21" s="1009"/>
      <c r="I21" s="1009"/>
      <c r="J21" s="196"/>
      <c r="K21" s="196"/>
      <c r="L21" s="196"/>
      <c r="M21" s="197"/>
    </row>
    <row r="22" spans="1:13" s="193" customFormat="1" ht="31.5" customHeight="1">
      <c r="A22" s="195"/>
      <c r="B22" s="196"/>
      <c r="C22" s="196"/>
      <c r="D22" s="199"/>
      <c r="E22" s="206"/>
      <c r="F22" s="205" t="s">
        <v>261</v>
      </c>
      <c r="G22" s="1009" t="str">
        <f>'3.0 PAL 128'!J19</f>
        <v>type SERIAL NUMBERS here</v>
      </c>
      <c r="H22" s="1009"/>
      <c r="I22" s="1009"/>
      <c r="J22" s="196"/>
      <c r="K22" s="196"/>
      <c r="L22" s="196"/>
      <c r="M22" s="197"/>
    </row>
    <row r="23" spans="1:13" s="193" customFormat="1" ht="24" customHeight="1">
      <c r="A23" s="195"/>
      <c r="B23" s="196"/>
      <c r="C23" s="196"/>
      <c r="D23" s="1020"/>
      <c r="E23" s="1021"/>
      <c r="F23" s="198"/>
      <c r="G23" s="1022"/>
      <c r="H23" s="1022"/>
      <c r="I23" s="1022"/>
      <c r="J23" s="196"/>
      <c r="K23" s="196"/>
      <c r="L23" s="196"/>
      <c r="M23" s="197"/>
    </row>
    <row r="24" spans="1:13" s="193" customFormat="1" ht="24" customHeight="1">
      <c r="A24" s="195"/>
      <c r="B24" s="196"/>
      <c r="C24" s="196"/>
      <c r="D24" s="1020"/>
      <c r="E24" s="1021"/>
      <c r="F24" s="198"/>
      <c r="G24" s="1022"/>
      <c r="H24" s="1022"/>
      <c r="I24" s="1022"/>
      <c r="J24" s="196"/>
      <c r="K24" s="196"/>
      <c r="L24" s="196"/>
      <c r="M24" s="197"/>
    </row>
    <row r="25" spans="1:13" s="193" customFormat="1" ht="24" customHeight="1">
      <c r="A25" s="195"/>
      <c r="B25" s="196"/>
      <c r="C25" s="196"/>
      <c r="D25" s="1020"/>
      <c r="E25" s="1021"/>
      <c r="F25" s="198"/>
      <c r="G25" s="1022"/>
      <c r="H25" s="1022"/>
      <c r="I25" s="1022"/>
      <c r="J25" s="196"/>
      <c r="K25" s="196"/>
      <c r="L25" s="196"/>
      <c r="M25" s="197"/>
    </row>
    <row r="26" spans="1:13" s="193" customFormat="1" ht="24" customHeight="1">
      <c r="A26" s="195"/>
      <c r="B26" s="196"/>
      <c r="C26" s="196"/>
      <c r="D26" s="1020"/>
      <c r="E26" s="1021"/>
      <c r="F26" s="198"/>
      <c r="G26" s="1022"/>
      <c r="H26" s="1022"/>
      <c r="I26" s="1022"/>
      <c r="J26" s="196"/>
      <c r="K26" s="196"/>
      <c r="L26" s="196"/>
      <c r="M26" s="197"/>
    </row>
    <row r="27" spans="1:13" s="193" customFormat="1" ht="24" customHeight="1">
      <c r="A27" s="195"/>
      <c r="B27" s="196"/>
      <c r="C27" s="196"/>
      <c r="D27" s="1020"/>
      <c r="E27" s="1021"/>
      <c r="F27" s="198"/>
      <c r="G27" s="1022"/>
      <c r="H27" s="1022"/>
      <c r="I27" s="1022"/>
      <c r="J27" s="196"/>
      <c r="K27" s="196"/>
      <c r="L27" s="196"/>
      <c r="M27" s="197"/>
    </row>
    <row r="28" spans="1:13" s="193" customFormat="1" ht="24" customHeight="1">
      <c r="A28" s="195"/>
      <c r="B28" s="196"/>
      <c r="C28" s="196"/>
      <c r="D28" s="1020"/>
      <c r="E28" s="1021"/>
      <c r="F28" s="198"/>
      <c r="G28" s="1022"/>
      <c r="H28" s="1022"/>
      <c r="I28" s="1022"/>
      <c r="J28" s="196"/>
      <c r="K28" s="196"/>
      <c r="L28" s="196"/>
      <c r="M28" s="197"/>
    </row>
    <row r="29" spans="1:13" s="193" customFormat="1" ht="24" customHeight="1">
      <c r="A29" s="195"/>
      <c r="B29" s="196"/>
      <c r="C29" s="196"/>
      <c r="D29" s="1020"/>
      <c r="E29" s="1021"/>
      <c r="F29" s="198"/>
      <c r="G29" s="1022"/>
      <c r="H29" s="1022"/>
      <c r="I29" s="1022"/>
      <c r="J29" s="196"/>
      <c r="K29" s="196"/>
      <c r="L29" s="196"/>
      <c r="M29" s="197"/>
    </row>
    <row r="30" spans="1:13" s="193" customFormat="1" ht="24" customHeight="1">
      <c r="A30" s="195"/>
      <c r="B30" s="196"/>
      <c r="C30" s="196"/>
      <c r="D30" s="1020"/>
      <c r="E30" s="1021"/>
      <c r="F30" s="198"/>
      <c r="G30" s="1022"/>
      <c r="H30" s="1022"/>
      <c r="I30" s="1022"/>
      <c r="J30" s="196"/>
      <c r="K30" s="196"/>
      <c r="L30" s="196"/>
      <c r="M30" s="197"/>
    </row>
    <row r="31" spans="1:13" s="193" customFormat="1" ht="24" customHeight="1">
      <c r="A31" s="195"/>
      <c r="B31" s="196"/>
      <c r="C31" s="196"/>
      <c r="D31" s="1020"/>
      <c r="E31" s="1021"/>
      <c r="F31" s="198"/>
      <c r="G31" s="1022"/>
      <c r="H31" s="1022"/>
      <c r="I31" s="1022"/>
      <c r="J31" s="196"/>
      <c r="K31" s="196"/>
      <c r="L31" s="196"/>
      <c r="M31" s="197"/>
    </row>
    <row r="32" spans="1:13" s="193" customFormat="1" ht="24" customHeight="1">
      <c r="A32" s="195"/>
      <c r="B32" s="196"/>
      <c r="C32" s="196"/>
      <c r="D32" s="1020"/>
      <c r="E32" s="1021"/>
      <c r="F32" s="198"/>
      <c r="G32" s="1022"/>
      <c r="H32" s="1022"/>
      <c r="I32" s="1022"/>
      <c r="J32" s="196"/>
      <c r="K32" s="196"/>
      <c r="L32" s="196"/>
      <c r="M32" s="197"/>
    </row>
    <row r="33" spans="1:13" s="193" customFormat="1" ht="24" customHeight="1">
      <c r="A33" s="195"/>
      <c r="B33" s="196"/>
      <c r="C33" s="196"/>
      <c r="D33" s="1020"/>
      <c r="E33" s="1021"/>
      <c r="F33" s="198"/>
      <c r="G33" s="1022"/>
      <c r="H33" s="1022"/>
      <c r="I33" s="1022"/>
      <c r="J33" s="196"/>
      <c r="K33" s="196"/>
      <c r="L33" s="196"/>
      <c r="M33" s="197"/>
    </row>
    <row r="34" spans="1:13" ht="21">
      <c r="B34" s="207" t="str">
        <f>M4</f>
        <v>Next ##</v>
      </c>
      <c r="K34" s="137" t="s">
        <v>262</v>
      </c>
      <c r="M34" s="208"/>
    </row>
    <row r="35" spans="1:13" ht="24" customHeight="1">
      <c r="K35" s="137" t="s">
        <v>263</v>
      </c>
      <c r="M35" s="200"/>
    </row>
    <row r="36" spans="1:13" ht="24" customHeight="1">
      <c r="K36" s="137" t="s">
        <v>264</v>
      </c>
      <c r="M36" s="200"/>
    </row>
  </sheetData>
  <sheetProtection algorithmName="SHA-512" hashValue="nIx4qxZfh9S5fpeopakUi+G9M/gvgD2Rvbb5GRJRhOBKdBULHdbQHw2p13Qd/Dv442JXy3X63bnTXx4ISGaTiQ==" saltValue="DAmOH+q33y6uqZofDnCnww==" spinCount="100000" sheet="1" objects="1" scenarios="1" formatRows="0" insertRows="0" deleteRows="0" selectLockedCells="1"/>
  <mergeCells count="60">
    <mergeCell ref="D32:E32"/>
    <mergeCell ref="G32:I32"/>
    <mergeCell ref="D33:E33"/>
    <mergeCell ref="G33:I33"/>
    <mergeCell ref="D29:E29"/>
    <mergeCell ref="G29:I29"/>
    <mergeCell ref="D30:E30"/>
    <mergeCell ref="G30:I30"/>
    <mergeCell ref="D31:E31"/>
    <mergeCell ref="G31:I31"/>
    <mergeCell ref="D26:E26"/>
    <mergeCell ref="G26:I26"/>
    <mergeCell ref="D27:E27"/>
    <mergeCell ref="G27:I27"/>
    <mergeCell ref="D28:E28"/>
    <mergeCell ref="G28:I28"/>
    <mergeCell ref="D23:E23"/>
    <mergeCell ref="G23:I23"/>
    <mergeCell ref="D24:E24"/>
    <mergeCell ref="G24:I24"/>
    <mergeCell ref="D25:E25"/>
    <mergeCell ref="G25:I25"/>
    <mergeCell ref="G22:I22"/>
    <mergeCell ref="A16:G16"/>
    <mergeCell ref="H16:M16"/>
    <mergeCell ref="D17:E17"/>
    <mergeCell ref="G17:I17"/>
    <mergeCell ref="D18:E18"/>
    <mergeCell ref="G18:I18"/>
    <mergeCell ref="D19:E19"/>
    <mergeCell ref="G19:I19"/>
    <mergeCell ref="D20:E20"/>
    <mergeCell ref="G20:I20"/>
    <mergeCell ref="G21:I21"/>
    <mergeCell ref="A13:G13"/>
    <mergeCell ref="H13:M13"/>
    <mergeCell ref="A14:G14"/>
    <mergeCell ref="H14:M14"/>
    <mergeCell ref="A15:G15"/>
    <mergeCell ref="H15:M15"/>
    <mergeCell ref="A10:G10"/>
    <mergeCell ref="H10:M10"/>
    <mergeCell ref="A11:G11"/>
    <mergeCell ref="H11:M11"/>
    <mergeCell ref="A12:G12"/>
    <mergeCell ref="H12:M12"/>
    <mergeCell ref="A8:E8"/>
    <mergeCell ref="F8:I8"/>
    <mergeCell ref="J8:M8"/>
    <mergeCell ref="A9:E9"/>
    <mergeCell ref="F9:I9"/>
    <mergeCell ref="J9:M9"/>
    <mergeCell ref="A6:E6"/>
    <mergeCell ref="F6:I6"/>
    <mergeCell ref="J6:K6"/>
    <mergeCell ref="L6:M6"/>
    <mergeCell ref="A7:E7"/>
    <mergeCell ref="F7:I7"/>
    <mergeCell ref="J7:K7"/>
    <mergeCell ref="L7:M7"/>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E223"/>
  <sheetViews>
    <sheetView workbookViewId="0">
      <pane ySplit="9" topLeftCell="A10" activePane="bottomLeft" state="frozenSplit"/>
      <selection pane="bottomLeft" activeCell="B11" sqref="B11"/>
    </sheetView>
  </sheetViews>
  <sheetFormatPr defaultColWidth="9.140625" defaultRowHeight="15"/>
  <cols>
    <col min="1" max="1" width="16.5703125" style="33" customWidth="1"/>
    <col min="2" max="2" width="40" style="32" customWidth="1"/>
    <col min="3" max="3" width="13.85546875" style="33" bestFit="1" customWidth="1"/>
    <col min="4" max="4" width="14" style="33" customWidth="1"/>
    <col min="5" max="5" width="28.5703125" style="32" customWidth="1"/>
    <col min="6" max="16384" width="9.140625" style="32"/>
  </cols>
  <sheetData>
    <row r="1" spans="1:5" ht="45" customHeight="1">
      <c r="A1" s="1025" t="str">
        <f>'5.0 CoC'!A1:G1</f>
        <v>type here</v>
      </c>
      <c r="B1" s="1025"/>
      <c r="C1" s="1025"/>
      <c r="D1" s="1025"/>
      <c r="E1" s="1025"/>
    </row>
    <row r="2" spans="1:5" ht="15" customHeight="1">
      <c r="A2" s="538"/>
      <c r="B2" s="538"/>
      <c r="C2" s="538"/>
      <c r="D2" s="538"/>
      <c r="E2" s="137"/>
    </row>
    <row r="3" spans="1:5">
      <c r="A3" s="42" t="s">
        <v>9</v>
      </c>
      <c r="B3" s="43" t="str">
        <f>'3.0 PAL 128'!J10</f>
        <v>type here</v>
      </c>
      <c r="E3" s="137"/>
    </row>
    <row r="4" spans="1:5">
      <c r="A4" s="42" t="s">
        <v>28</v>
      </c>
      <c r="B4" s="584" t="str">
        <f>'3.0 PAL 128'!J8</f>
        <v>type here</v>
      </c>
      <c r="E4" s="137"/>
    </row>
    <row r="5" spans="1:5">
      <c r="A5" s="42" t="s">
        <v>29</v>
      </c>
      <c r="B5" s="44" t="str">
        <f>'3.0 PAL 128'!D9</f>
        <v>type here</v>
      </c>
      <c r="E5" s="137"/>
    </row>
    <row r="6" spans="1:5">
      <c r="A6" s="41"/>
      <c r="E6" s="137"/>
    </row>
    <row r="7" spans="1:5" ht="23.25">
      <c r="A7" s="1024" t="s">
        <v>125</v>
      </c>
      <c r="B7" s="1024"/>
      <c r="C7" s="1024"/>
      <c r="D7" s="1024"/>
      <c r="E7" s="137"/>
    </row>
    <row r="8" spans="1:5" s="34" customFormat="1" ht="30" customHeight="1">
      <c r="A8" s="1023" t="s">
        <v>754</v>
      </c>
      <c r="B8" s="1023"/>
      <c r="C8" s="1023"/>
      <c r="D8" s="1023"/>
      <c r="E8" s="167"/>
    </row>
    <row r="9" spans="1:5" ht="15.75" thickBot="1">
      <c r="A9" s="35" t="s">
        <v>700</v>
      </c>
      <c r="B9" s="36" t="s">
        <v>38</v>
      </c>
      <c r="C9" s="35" t="s">
        <v>123</v>
      </c>
      <c r="D9" s="35" t="s">
        <v>120</v>
      </c>
      <c r="E9" s="668" t="s">
        <v>794</v>
      </c>
    </row>
    <row r="10" spans="1:5">
      <c r="A10" s="38" t="s">
        <v>757</v>
      </c>
      <c r="B10" s="585" t="s">
        <v>956</v>
      </c>
      <c r="C10" s="731"/>
      <c r="D10" s="731"/>
      <c r="E10" s="669" t="s">
        <v>20</v>
      </c>
    </row>
    <row r="11" spans="1:5" ht="25.5">
      <c r="A11" s="40" t="s">
        <v>226</v>
      </c>
      <c r="B11" s="585" t="s">
        <v>758</v>
      </c>
      <c r="C11" s="732"/>
      <c r="D11" s="732"/>
      <c r="E11" s="587" t="s">
        <v>20</v>
      </c>
    </row>
    <row r="12" spans="1:5">
      <c r="A12" s="37" t="s">
        <v>755</v>
      </c>
      <c r="B12" s="586" t="s">
        <v>760</v>
      </c>
      <c r="C12" s="732"/>
      <c r="D12" s="732"/>
      <c r="E12" s="587" t="s">
        <v>20</v>
      </c>
    </row>
    <row r="13" spans="1:5">
      <c r="A13" s="38" t="s">
        <v>756</v>
      </c>
      <c r="B13" s="585" t="s">
        <v>759</v>
      </c>
      <c r="C13" s="732"/>
      <c r="D13" s="732"/>
      <c r="E13" s="587" t="s">
        <v>20</v>
      </c>
    </row>
    <row r="14" spans="1:5">
      <c r="A14" s="40"/>
      <c r="B14" s="585"/>
      <c r="C14" s="40"/>
      <c r="D14" s="40"/>
      <c r="E14" s="587"/>
    </row>
    <row r="15" spans="1:5">
      <c r="A15" s="40"/>
      <c r="B15" s="585"/>
      <c r="C15" s="40"/>
      <c r="D15" s="40"/>
      <c r="E15" s="587"/>
    </row>
    <row r="16" spans="1:5" s="137" customFormat="1">
      <c r="A16" s="40"/>
      <c r="B16" s="585"/>
      <c r="C16" s="40"/>
      <c r="D16" s="40"/>
      <c r="E16" s="587"/>
    </row>
    <row r="17" spans="1:5" s="137" customFormat="1">
      <c r="A17" s="40"/>
      <c r="B17" s="585"/>
      <c r="C17" s="40"/>
      <c r="D17" s="40"/>
      <c r="E17" s="587"/>
    </row>
    <row r="18" spans="1:5" s="137" customFormat="1">
      <c r="A18" s="40"/>
      <c r="B18" s="585"/>
      <c r="C18" s="40"/>
      <c r="D18" s="40"/>
      <c r="E18" s="587"/>
    </row>
    <row r="19" spans="1:5" s="137" customFormat="1">
      <c r="A19" s="40"/>
      <c r="B19" s="585"/>
      <c r="C19" s="40"/>
      <c r="D19" s="40"/>
      <c r="E19" s="587"/>
    </row>
    <row r="20" spans="1:5" s="137" customFormat="1">
      <c r="A20" s="40"/>
      <c r="B20" s="585"/>
      <c r="C20" s="40"/>
      <c r="D20" s="40"/>
      <c r="E20" s="587"/>
    </row>
    <row r="21" spans="1:5" s="137" customFormat="1">
      <c r="A21" s="40"/>
      <c r="B21" s="585"/>
      <c r="C21" s="40"/>
      <c r="D21" s="40"/>
      <c r="E21" s="587"/>
    </row>
    <row r="22" spans="1:5" s="137" customFormat="1">
      <c r="A22" s="40"/>
      <c r="B22" s="585"/>
      <c r="C22" s="40"/>
      <c r="D22" s="40"/>
      <c r="E22" s="587"/>
    </row>
    <row r="23" spans="1:5" s="137" customFormat="1">
      <c r="A23" s="40"/>
      <c r="B23" s="585"/>
      <c r="C23" s="40"/>
      <c r="D23" s="40"/>
      <c r="E23" s="587"/>
    </row>
    <row r="24" spans="1:5" s="137" customFormat="1">
      <c r="A24" s="40"/>
      <c r="B24" s="585"/>
      <c r="C24" s="40"/>
      <c r="D24" s="40"/>
      <c r="E24" s="587"/>
    </row>
    <row r="25" spans="1:5" s="137" customFormat="1">
      <c r="A25" s="40"/>
      <c r="B25" s="585"/>
      <c r="C25" s="40"/>
      <c r="D25" s="40"/>
      <c r="E25" s="587"/>
    </row>
    <row r="26" spans="1:5" s="137" customFormat="1">
      <c r="A26" s="40"/>
      <c r="B26" s="585"/>
      <c r="C26" s="40"/>
      <c r="D26" s="40"/>
      <c r="E26" s="587"/>
    </row>
    <row r="27" spans="1:5" s="137" customFormat="1">
      <c r="A27" s="40"/>
      <c r="B27" s="585"/>
      <c r="C27" s="40"/>
      <c r="D27" s="40"/>
      <c r="E27" s="587"/>
    </row>
    <row r="28" spans="1:5" s="137" customFormat="1">
      <c r="A28" s="40"/>
      <c r="B28" s="585"/>
      <c r="C28" s="40"/>
      <c r="D28" s="40"/>
      <c r="E28" s="587"/>
    </row>
    <row r="29" spans="1:5" s="137" customFormat="1">
      <c r="A29" s="40"/>
      <c r="B29" s="585"/>
      <c r="C29" s="40"/>
      <c r="D29" s="40"/>
      <c r="E29" s="587"/>
    </row>
    <row r="30" spans="1:5" s="137" customFormat="1">
      <c r="A30" s="40"/>
      <c r="B30" s="585"/>
      <c r="C30" s="40"/>
      <c r="D30" s="40"/>
      <c r="E30" s="587"/>
    </row>
    <row r="31" spans="1:5" s="137" customFormat="1">
      <c r="A31" s="40"/>
      <c r="B31" s="585"/>
      <c r="C31" s="40"/>
      <c r="D31" s="40"/>
      <c r="E31" s="587"/>
    </row>
    <row r="32" spans="1:5" s="137" customFormat="1">
      <c r="A32" s="40"/>
      <c r="B32" s="585"/>
      <c r="C32" s="40"/>
      <c r="D32" s="40"/>
      <c r="E32" s="587"/>
    </row>
    <row r="33" spans="1:5" s="137" customFormat="1">
      <c r="A33" s="40"/>
      <c r="B33" s="585"/>
      <c r="C33" s="40"/>
      <c r="D33" s="40"/>
      <c r="E33" s="587"/>
    </row>
    <row r="34" spans="1:5" s="137" customFormat="1">
      <c r="A34" s="40"/>
      <c r="B34" s="585"/>
      <c r="C34" s="40"/>
      <c r="D34" s="40"/>
      <c r="E34" s="587"/>
    </row>
    <row r="35" spans="1:5" s="137" customFormat="1">
      <c r="A35" s="40"/>
      <c r="B35" s="585"/>
      <c r="C35" s="40"/>
      <c r="D35" s="40"/>
      <c r="E35" s="587"/>
    </row>
    <row r="36" spans="1:5" s="137" customFormat="1">
      <c r="A36" s="40"/>
      <c r="B36" s="585"/>
      <c r="C36" s="40"/>
      <c r="D36" s="40"/>
      <c r="E36" s="587"/>
    </row>
    <row r="37" spans="1:5" s="137" customFormat="1" ht="15.75" customHeight="1">
      <c r="A37" s="40"/>
      <c r="B37" s="585"/>
      <c r="C37" s="40"/>
      <c r="D37" s="40"/>
      <c r="E37" s="587"/>
    </row>
    <row r="38" spans="1:5" s="137" customFormat="1">
      <c r="A38" s="186"/>
      <c r="B38" s="581"/>
      <c r="C38" s="186"/>
      <c r="D38" s="186"/>
    </row>
    <row r="39" spans="1:5" s="137" customFormat="1">
      <c r="A39" s="139"/>
      <c r="C39" s="139"/>
      <c r="D39" s="139"/>
    </row>
    <row r="40" spans="1:5" s="137" customFormat="1">
      <c r="A40" s="139"/>
      <c r="C40" s="139"/>
      <c r="D40" s="139"/>
    </row>
    <row r="41" spans="1:5" s="137" customFormat="1">
      <c r="A41" s="139"/>
      <c r="C41" s="139"/>
      <c r="D41" s="139"/>
    </row>
    <row r="42" spans="1:5" s="137" customFormat="1">
      <c r="A42" s="139"/>
      <c r="C42" s="139"/>
      <c r="D42" s="139"/>
    </row>
    <row r="43" spans="1:5" s="137" customFormat="1">
      <c r="A43" s="139"/>
      <c r="C43" s="139"/>
      <c r="D43" s="139"/>
    </row>
    <row r="44" spans="1:5" s="137" customFormat="1">
      <c r="A44" s="139"/>
      <c r="C44" s="139"/>
      <c r="D44" s="139"/>
    </row>
    <row r="45" spans="1:5" s="137" customFormat="1">
      <c r="A45" s="139"/>
      <c r="C45" s="139"/>
      <c r="D45" s="139"/>
    </row>
    <row r="46" spans="1:5" s="137" customFormat="1">
      <c r="A46" s="139"/>
      <c r="C46" s="139"/>
      <c r="D46" s="139"/>
    </row>
    <row r="47" spans="1:5" s="137" customFormat="1">
      <c r="A47" s="139"/>
      <c r="C47" s="139"/>
      <c r="D47" s="139"/>
    </row>
    <row r="48" spans="1:5" s="137" customFormat="1">
      <c r="A48" s="139"/>
      <c r="C48" s="139"/>
      <c r="D48" s="139"/>
    </row>
    <row r="49" spans="1:4" s="137" customFormat="1">
      <c r="A49" s="139"/>
      <c r="C49" s="139"/>
      <c r="D49" s="139"/>
    </row>
    <row r="50" spans="1:4" s="137" customFormat="1">
      <c r="A50" s="139"/>
      <c r="C50" s="139"/>
      <c r="D50" s="139"/>
    </row>
    <row r="51" spans="1:4" s="137" customFormat="1">
      <c r="A51" s="139"/>
      <c r="C51" s="139"/>
      <c r="D51" s="139"/>
    </row>
    <row r="52" spans="1:4" s="137" customFormat="1">
      <c r="A52" s="139"/>
      <c r="C52" s="139"/>
      <c r="D52" s="139"/>
    </row>
    <row r="53" spans="1:4" s="137" customFormat="1">
      <c r="A53" s="139"/>
      <c r="C53" s="139"/>
      <c r="D53" s="139"/>
    </row>
    <row r="54" spans="1:4" s="137" customFormat="1">
      <c r="A54" s="139"/>
      <c r="C54" s="139"/>
      <c r="D54" s="139"/>
    </row>
    <row r="55" spans="1:4" s="137" customFormat="1">
      <c r="A55" s="139"/>
      <c r="C55" s="139"/>
      <c r="D55" s="139"/>
    </row>
    <row r="56" spans="1:4" s="137" customFormat="1">
      <c r="A56" s="139"/>
      <c r="C56" s="139"/>
      <c r="D56" s="139"/>
    </row>
    <row r="57" spans="1:4" s="137" customFormat="1">
      <c r="A57" s="139"/>
      <c r="C57" s="139"/>
      <c r="D57" s="139"/>
    </row>
    <row r="58" spans="1:4" s="137" customFormat="1">
      <c r="A58" s="139"/>
      <c r="C58" s="139"/>
      <c r="D58" s="139"/>
    </row>
    <row r="59" spans="1:4" s="137" customFormat="1">
      <c r="A59" s="139"/>
      <c r="C59" s="139"/>
      <c r="D59" s="139"/>
    </row>
    <row r="60" spans="1:4" s="137" customFormat="1">
      <c r="A60" s="139"/>
      <c r="C60" s="139"/>
      <c r="D60" s="139"/>
    </row>
    <row r="61" spans="1:4" s="137" customFormat="1">
      <c r="A61" s="139"/>
      <c r="C61" s="139"/>
      <c r="D61" s="139"/>
    </row>
    <row r="62" spans="1:4" s="137" customFormat="1">
      <c r="A62" s="139"/>
      <c r="C62" s="139"/>
      <c r="D62" s="139"/>
    </row>
    <row r="63" spans="1:4" s="137" customFormat="1">
      <c r="A63" s="139"/>
      <c r="C63" s="139"/>
      <c r="D63" s="139"/>
    </row>
    <row r="64" spans="1:4" s="137" customFormat="1">
      <c r="A64" s="139"/>
      <c r="C64" s="139"/>
      <c r="D64" s="139"/>
    </row>
    <row r="65" spans="1:4" s="137" customFormat="1">
      <c r="A65" s="139"/>
      <c r="C65" s="139"/>
      <c r="D65" s="139"/>
    </row>
    <row r="66" spans="1:4" s="137" customFormat="1">
      <c r="A66" s="139"/>
      <c r="C66" s="139"/>
      <c r="D66" s="139"/>
    </row>
    <row r="67" spans="1:4" s="137" customFormat="1">
      <c r="A67" s="139"/>
      <c r="C67" s="139"/>
      <c r="D67" s="139"/>
    </row>
    <row r="68" spans="1:4" s="137" customFormat="1">
      <c r="A68" s="139"/>
      <c r="C68" s="139"/>
      <c r="D68" s="139"/>
    </row>
    <row r="69" spans="1:4" s="137" customFormat="1">
      <c r="A69" s="139"/>
      <c r="C69" s="139"/>
      <c r="D69" s="139"/>
    </row>
    <row r="70" spans="1:4" s="137" customFormat="1">
      <c r="A70" s="139"/>
      <c r="C70" s="139"/>
      <c r="D70" s="139"/>
    </row>
    <row r="71" spans="1:4" s="137" customFormat="1">
      <c r="A71" s="139"/>
      <c r="C71" s="139"/>
      <c r="D71" s="139"/>
    </row>
    <row r="72" spans="1:4" s="137" customFormat="1">
      <c r="A72" s="139"/>
      <c r="C72" s="139"/>
      <c r="D72" s="139"/>
    </row>
    <row r="73" spans="1:4" s="137" customFormat="1">
      <c r="A73" s="139"/>
      <c r="C73" s="139"/>
      <c r="D73" s="139"/>
    </row>
    <row r="74" spans="1:4" s="137" customFormat="1">
      <c r="A74" s="139"/>
      <c r="C74" s="139"/>
      <c r="D74" s="139"/>
    </row>
    <row r="75" spans="1:4" s="137" customFormat="1">
      <c r="A75" s="139"/>
      <c r="C75" s="139"/>
      <c r="D75" s="139"/>
    </row>
    <row r="76" spans="1:4" s="137" customFormat="1">
      <c r="A76" s="139"/>
      <c r="C76" s="139"/>
      <c r="D76" s="139"/>
    </row>
    <row r="77" spans="1:4" s="137" customFormat="1">
      <c r="A77" s="139"/>
      <c r="C77" s="139"/>
      <c r="D77" s="139"/>
    </row>
    <row r="78" spans="1:4" s="137" customFormat="1">
      <c r="A78" s="139"/>
      <c r="C78" s="139"/>
      <c r="D78" s="139"/>
    </row>
    <row r="79" spans="1:4" s="137" customFormat="1">
      <c r="A79" s="139"/>
      <c r="C79" s="139"/>
      <c r="D79" s="139"/>
    </row>
    <row r="80" spans="1:4" s="137" customFormat="1">
      <c r="A80" s="139"/>
      <c r="C80" s="139"/>
      <c r="D80" s="139"/>
    </row>
    <row r="81" spans="1:4" s="137" customFormat="1">
      <c r="A81" s="139"/>
      <c r="C81" s="139"/>
      <c r="D81" s="139"/>
    </row>
    <row r="82" spans="1:4" s="137" customFormat="1">
      <c r="A82" s="139"/>
      <c r="C82" s="139"/>
      <c r="D82" s="139"/>
    </row>
    <row r="83" spans="1:4" s="137" customFormat="1">
      <c r="A83" s="139"/>
      <c r="C83" s="139"/>
      <c r="D83" s="139"/>
    </row>
    <row r="84" spans="1:4" s="137" customFormat="1">
      <c r="A84" s="139"/>
      <c r="C84" s="139"/>
      <c r="D84" s="139"/>
    </row>
    <row r="85" spans="1:4" s="137" customFormat="1">
      <c r="A85" s="139"/>
      <c r="C85" s="139"/>
      <c r="D85" s="139"/>
    </row>
    <row r="86" spans="1:4" s="137" customFormat="1">
      <c r="A86" s="139"/>
      <c r="C86" s="139"/>
      <c r="D86" s="139"/>
    </row>
    <row r="87" spans="1:4" s="137" customFormat="1">
      <c r="A87" s="139"/>
      <c r="C87" s="139"/>
      <c r="D87" s="139"/>
    </row>
    <row r="88" spans="1:4" s="137" customFormat="1">
      <c r="A88" s="139"/>
      <c r="C88" s="139"/>
      <c r="D88" s="139"/>
    </row>
    <row r="89" spans="1:4" s="137" customFormat="1">
      <c r="A89" s="139"/>
      <c r="C89" s="139"/>
      <c r="D89" s="139"/>
    </row>
    <row r="90" spans="1:4" s="137" customFormat="1">
      <c r="A90" s="139"/>
      <c r="C90" s="139"/>
      <c r="D90" s="139"/>
    </row>
    <row r="91" spans="1:4" s="137" customFormat="1">
      <c r="A91" s="139"/>
      <c r="C91" s="139"/>
      <c r="D91" s="139"/>
    </row>
    <row r="92" spans="1:4" s="137" customFormat="1">
      <c r="A92" s="139"/>
      <c r="C92" s="139"/>
      <c r="D92" s="139"/>
    </row>
    <row r="93" spans="1:4" s="137" customFormat="1">
      <c r="A93" s="139"/>
      <c r="C93" s="139"/>
      <c r="D93" s="139"/>
    </row>
    <row r="94" spans="1:4" s="137" customFormat="1">
      <c r="A94" s="139"/>
      <c r="C94" s="139"/>
      <c r="D94" s="139"/>
    </row>
    <row r="95" spans="1:4" s="137" customFormat="1">
      <c r="A95" s="139"/>
      <c r="C95" s="139"/>
      <c r="D95" s="139"/>
    </row>
    <row r="96" spans="1:4" s="137" customFormat="1">
      <c r="A96" s="139"/>
      <c r="C96" s="139"/>
      <c r="D96" s="139"/>
    </row>
    <row r="97" spans="1:4" s="137" customFormat="1">
      <c r="A97" s="139"/>
      <c r="C97" s="139"/>
      <c r="D97" s="139"/>
    </row>
    <row r="98" spans="1:4" s="137" customFormat="1">
      <c r="A98" s="139"/>
      <c r="C98" s="139"/>
      <c r="D98" s="139"/>
    </row>
    <row r="99" spans="1:4" s="137" customFormat="1">
      <c r="A99" s="139"/>
      <c r="C99" s="139"/>
      <c r="D99" s="139"/>
    </row>
    <row r="100" spans="1:4" s="137" customFormat="1">
      <c r="A100" s="139"/>
      <c r="C100" s="139"/>
      <c r="D100" s="139"/>
    </row>
    <row r="101" spans="1:4" s="137" customFormat="1">
      <c r="A101" s="139"/>
      <c r="C101" s="139"/>
      <c r="D101" s="139"/>
    </row>
    <row r="102" spans="1:4" s="137" customFormat="1">
      <c r="A102" s="139"/>
      <c r="C102" s="139"/>
      <c r="D102" s="139"/>
    </row>
    <row r="103" spans="1:4" s="137" customFormat="1">
      <c r="A103" s="139"/>
      <c r="C103" s="139"/>
      <c r="D103" s="139"/>
    </row>
    <row r="104" spans="1:4" s="137" customFormat="1">
      <c r="A104" s="139"/>
      <c r="C104" s="139"/>
      <c r="D104" s="139"/>
    </row>
    <row r="105" spans="1:4" s="137" customFormat="1">
      <c r="A105" s="139"/>
      <c r="C105" s="139"/>
      <c r="D105" s="139"/>
    </row>
    <row r="106" spans="1:4" s="137" customFormat="1">
      <c r="A106" s="139"/>
      <c r="C106" s="139"/>
      <c r="D106" s="139"/>
    </row>
    <row r="107" spans="1:4" s="137" customFormat="1">
      <c r="A107" s="139"/>
      <c r="C107" s="139"/>
      <c r="D107" s="139"/>
    </row>
    <row r="108" spans="1:4" s="137" customFormat="1">
      <c r="A108" s="139"/>
      <c r="C108" s="139"/>
      <c r="D108" s="139"/>
    </row>
    <row r="109" spans="1:4" s="137" customFormat="1">
      <c r="A109" s="139"/>
      <c r="C109" s="139"/>
      <c r="D109" s="139"/>
    </row>
    <row r="110" spans="1:4" s="137" customFormat="1">
      <c r="A110" s="139"/>
      <c r="C110" s="139"/>
      <c r="D110" s="139"/>
    </row>
    <row r="111" spans="1:4" s="137" customFormat="1">
      <c r="A111" s="139"/>
      <c r="C111" s="139"/>
      <c r="D111" s="139"/>
    </row>
    <row r="112" spans="1:4" s="137" customFormat="1">
      <c r="A112" s="139"/>
      <c r="C112" s="139"/>
      <c r="D112" s="139"/>
    </row>
    <row r="113" spans="1:4" s="137" customFormat="1">
      <c r="A113" s="139"/>
      <c r="C113" s="139"/>
      <c r="D113" s="139"/>
    </row>
    <row r="114" spans="1:4" s="137" customFormat="1">
      <c r="A114" s="139"/>
      <c r="C114" s="139"/>
      <c r="D114" s="139"/>
    </row>
    <row r="115" spans="1:4" s="137" customFormat="1">
      <c r="A115" s="139"/>
      <c r="C115" s="139"/>
      <c r="D115" s="139"/>
    </row>
    <row r="116" spans="1:4" s="137" customFormat="1">
      <c r="A116" s="139"/>
      <c r="C116" s="139"/>
      <c r="D116" s="139"/>
    </row>
    <row r="117" spans="1:4" s="137" customFormat="1">
      <c r="A117" s="139"/>
      <c r="C117" s="139"/>
      <c r="D117" s="139"/>
    </row>
    <row r="118" spans="1:4" s="137" customFormat="1">
      <c r="A118" s="139"/>
      <c r="C118" s="139"/>
      <c r="D118" s="139"/>
    </row>
    <row r="119" spans="1:4" s="137" customFormat="1">
      <c r="A119" s="139"/>
      <c r="C119" s="139"/>
      <c r="D119" s="139"/>
    </row>
    <row r="120" spans="1:4" s="137" customFormat="1">
      <c r="A120" s="139"/>
      <c r="C120" s="139"/>
      <c r="D120" s="139"/>
    </row>
    <row r="121" spans="1:4" s="137" customFormat="1">
      <c r="A121" s="139"/>
      <c r="C121" s="139"/>
      <c r="D121" s="139"/>
    </row>
    <row r="122" spans="1:4" s="137" customFormat="1">
      <c r="A122" s="139"/>
      <c r="C122" s="139"/>
      <c r="D122" s="139"/>
    </row>
    <row r="123" spans="1:4" s="137" customFormat="1">
      <c r="A123" s="139"/>
      <c r="C123" s="139"/>
      <c r="D123" s="139"/>
    </row>
    <row r="124" spans="1:4" s="137" customFormat="1">
      <c r="A124" s="139"/>
      <c r="C124" s="139"/>
      <c r="D124" s="139"/>
    </row>
    <row r="125" spans="1:4" s="137" customFormat="1">
      <c r="A125" s="139"/>
      <c r="C125" s="139"/>
      <c r="D125" s="139"/>
    </row>
    <row r="126" spans="1:4" s="137" customFormat="1">
      <c r="A126" s="139"/>
      <c r="C126" s="139"/>
      <c r="D126" s="139"/>
    </row>
    <row r="127" spans="1:4" s="137" customFormat="1">
      <c r="A127" s="139"/>
      <c r="C127" s="139"/>
      <c r="D127" s="139"/>
    </row>
    <row r="128" spans="1:4" s="137" customFormat="1">
      <c r="A128" s="139"/>
      <c r="C128" s="139"/>
      <c r="D128" s="139"/>
    </row>
    <row r="129" spans="1:4" s="137" customFormat="1">
      <c r="A129" s="139"/>
      <c r="C129" s="139"/>
      <c r="D129" s="139"/>
    </row>
    <row r="130" spans="1:4" s="137" customFormat="1">
      <c r="A130" s="139"/>
      <c r="C130" s="139"/>
      <c r="D130" s="139"/>
    </row>
    <row r="131" spans="1:4" s="137" customFormat="1">
      <c r="A131" s="139"/>
      <c r="C131" s="139"/>
      <c r="D131" s="139"/>
    </row>
    <row r="132" spans="1:4" s="137" customFormat="1">
      <c r="A132" s="139"/>
      <c r="C132" s="139"/>
      <c r="D132" s="139"/>
    </row>
    <row r="133" spans="1:4" s="137" customFormat="1">
      <c r="A133" s="139"/>
      <c r="C133" s="139"/>
      <c r="D133" s="139"/>
    </row>
    <row r="134" spans="1:4" s="137" customFormat="1">
      <c r="A134" s="139"/>
      <c r="C134" s="139"/>
      <c r="D134" s="139"/>
    </row>
    <row r="135" spans="1:4" s="137" customFormat="1">
      <c r="A135" s="139"/>
      <c r="C135" s="139"/>
      <c r="D135" s="139"/>
    </row>
    <row r="136" spans="1:4" s="137" customFormat="1">
      <c r="A136" s="139"/>
      <c r="C136" s="139"/>
      <c r="D136" s="139"/>
    </row>
    <row r="137" spans="1:4" s="137" customFormat="1">
      <c r="A137" s="139"/>
      <c r="C137" s="139"/>
      <c r="D137" s="139"/>
    </row>
    <row r="138" spans="1:4" s="137" customFormat="1">
      <c r="A138" s="139"/>
      <c r="C138" s="139"/>
      <c r="D138" s="139"/>
    </row>
    <row r="139" spans="1:4" s="137" customFormat="1">
      <c r="A139" s="139"/>
      <c r="C139" s="139"/>
      <c r="D139" s="139"/>
    </row>
    <row r="140" spans="1:4" s="137" customFormat="1">
      <c r="A140" s="139"/>
      <c r="C140" s="139"/>
      <c r="D140" s="139"/>
    </row>
    <row r="141" spans="1:4" s="137" customFormat="1">
      <c r="A141" s="139"/>
      <c r="C141" s="139"/>
      <c r="D141" s="139"/>
    </row>
    <row r="142" spans="1:4" s="137" customFormat="1">
      <c r="A142" s="139"/>
      <c r="C142" s="139"/>
      <c r="D142" s="139"/>
    </row>
    <row r="143" spans="1:4" s="137" customFormat="1">
      <c r="A143" s="139"/>
      <c r="C143" s="139"/>
      <c r="D143" s="139"/>
    </row>
    <row r="144" spans="1:4" s="137" customFormat="1">
      <c r="A144" s="139"/>
      <c r="C144" s="139"/>
      <c r="D144" s="139"/>
    </row>
    <row r="145" spans="1:4" s="137" customFormat="1">
      <c r="A145" s="139"/>
      <c r="C145" s="139"/>
      <c r="D145" s="139"/>
    </row>
    <row r="146" spans="1:4" s="137" customFormat="1">
      <c r="A146" s="139"/>
      <c r="C146" s="139"/>
      <c r="D146" s="139"/>
    </row>
    <row r="147" spans="1:4" s="137" customFormat="1">
      <c r="A147" s="139"/>
      <c r="C147" s="139"/>
      <c r="D147" s="139"/>
    </row>
    <row r="148" spans="1:4" s="137" customFormat="1">
      <c r="A148" s="139"/>
      <c r="C148" s="139"/>
      <c r="D148" s="139"/>
    </row>
    <row r="149" spans="1:4" s="137" customFormat="1">
      <c r="A149" s="139"/>
      <c r="C149" s="139"/>
      <c r="D149" s="139"/>
    </row>
    <row r="150" spans="1:4" s="137" customFormat="1">
      <c r="A150" s="139"/>
      <c r="C150" s="139"/>
      <c r="D150" s="139"/>
    </row>
    <row r="151" spans="1:4" s="137" customFormat="1">
      <c r="A151" s="139"/>
      <c r="C151" s="139"/>
      <c r="D151" s="139"/>
    </row>
    <row r="152" spans="1:4" s="137" customFormat="1">
      <c r="A152" s="139"/>
      <c r="C152" s="139"/>
      <c r="D152" s="139"/>
    </row>
    <row r="153" spans="1:4" s="137" customFormat="1">
      <c r="A153" s="139"/>
      <c r="C153" s="139"/>
      <c r="D153" s="139"/>
    </row>
    <row r="154" spans="1:4" s="137" customFormat="1">
      <c r="A154" s="139"/>
      <c r="C154" s="139"/>
      <c r="D154" s="139"/>
    </row>
    <row r="155" spans="1:4" s="137" customFormat="1">
      <c r="A155" s="139"/>
      <c r="C155" s="139"/>
      <c r="D155" s="139"/>
    </row>
    <row r="156" spans="1:4" s="137" customFormat="1">
      <c r="A156" s="139"/>
      <c r="C156" s="139"/>
      <c r="D156" s="139"/>
    </row>
    <row r="157" spans="1:4" s="137" customFormat="1">
      <c r="A157" s="139"/>
      <c r="C157" s="139"/>
      <c r="D157" s="139"/>
    </row>
    <row r="158" spans="1:4" s="137" customFormat="1">
      <c r="A158" s="139"/>
      <c r="C158" s="139"/>
      <c r="D158" s="139"/>
    </row>
    <row r="159" spans="1:4" s="137" customFormat="1">
      <c r="A159" s="139"/>
      <c r="C159" s="139"/>
      <c r="D159" s="139"/>
    </row>
    <row r="160" spans="1:4" s="137" customFormat="1">
      <c r="A160" s="139"/>
      <c r="C160" s="139"/>
      <c r="D160" s="139"/>
    </row>
    <row r="161" spans="1:4" s="137" customFormat="1">
      <c r="A161" s="139"/>
      <c r="C161" s="139"/>
      <c r="D161" s="139"/>
    </row>
    <row r="162" spans="1:4" s="137" customFormat="1">
      <c r="A162" s="139"/>
      <c r="C162" s="139"/>
      <c r="D162" s="139"/>
    </row>
    <row r="163" spans="1:4" s="137" customFormat="1">
      <c r="A163" s="139"/>
      <c r="C163" s="139"/>
      <c r="D163" s="139"/>
    </row>
    <row r="164" spans="1:4" s="137" customFormat="1">
      <c r="A164" s="139"/>
      <c r="C164" s="139"/>
      <c r="D164" s="139"/>
    </row>
    <row r="165" spans="1:4" s="137" customFormat="1">
      <c r="A165" s="139"/>
      <c r="C165" s="139"/>
      <c r="D165" s="139"/>
    </row>
    <row r="166" spans="1:4" s="137" customFormat="1">
      <c r="A166" s="139"/>
      <c r="C166" s="139"/>
      <c r="D166" s="139"/>
    </row>
    <row r="167" spans="1:4" s="137" customFormat="1">
      <c r="A167" s="139"/>
      <c r="C167" s="139"/>
      <c r="D167" s="139"/>
    </row>
    <row r="168" spans="1:4" s="137" customFormat="1">
      <c r="A168" s="139"/>
      <c r="C168" s="139"/>
      <c r="D168" s="139"/>
    </row>
    <row r="169" spans="1:4" s="137" customFormat="1">
      <c r="A169" s="139"/>
      <c r="C169" s="139"/>
      <c r="D169" s="139"/>
    </row>
    <row r="170" spans="1:4" s="137" customFormat="1">
      <c r="A170" s="139"/>
      <c r="C170" s="139"/>
      <c r="D170" s="139"/>
    </row>
    <row r="171" spans="1:4" s="137" customFormat="1">
      <c r="A171" s="139"/>
      <c r="C171" s="139"/>
      <c r="D171" s="139"/>
    </row>
    <row r="172" spans="1:4" s="137" customFormat="1">
      <c r="A172" s="139"/>
      <c r="C172" s="139"/>
      <c r="D172" s="139"/>
    </row>
    <row r="173" spans="1:4" s="137" customFormat="1">
      <c r="A173" s="139"/>
      <c r="C173" s="139"/>
      <c r="D173" s="139"/>
    </row>
    <row r="174" spans="1:4" s="137" customFormat="1">
      <c r="A174" s="139"/>
      <c r="C174" s="139"/>
      <c r="D174" s="139"/>
    </row>
    <row r="175" spans="1:4" s="137" customFormat="1">
      <c r="A175" s="139"/>
      <c r="C175" s="139"/>
      <c r="D175" s="139"/>
    </row>
    <row r="176" spans="1:4" s="137" customFormat="1">
      <c r="A176" s="139"/>
      <c r="C176" s="139"/>
      <c r="D176" s="139"/>
    </row>
    <row r="177" spans="1:4" s="137" customFormat="1">
      <c r="A177" s="139"/>
      <c r="C177" s="139"/>
      <c r="D177" s="139"/>
    </row>
    <row r="178" spans="1:4" s="137" customFormat="1">
      <c r="A178" s="139"/>
      <c r="C178" s="139"/>
      <c r="D178" s="139"/>
    </row>
    <row r="179" spans="1:4" s="137" customFormat="1">
      <c r="A179" s="139"/>
      <c r="C179" s="139"/>
      <c r="D179" s="139"/>
    </row>
    <row r="180" spans="1:4" s="137" customFormat="1">
      <c r="A180" s="139"/>
      <c r="C180" s="139"/>
      <c r="D180" s="139"/>
    </row>
    <row r="181" spans="1:4" s="137" customFormat="1">
      <c r="A181" s="139"/>
      <c r="C181" s="139"/>
      <c r="D181" s="139"/>
    </row>
    <row r="182" spans="1:4" s="137" customFormat="1">
      <c r="A182" s="139"/>
      <c r="C182" s="139"/>
      <c r="D182" s="139"/>
    </row>
    <row r="183" spans="1:4" s="137" customFormat="1">
      <c r="A183" s="139"/>
      <c r="C183" s="139"/>
      <c r="D183" s="139"/>
    </row>
    <row r="184" spans="1:4" s="137" customFormat="1">
      <c r="A184" s="139"/>
      <c r="C184" s="139"/>
      <c r="D184" s="139"/>
    </row>
    <row r="185" spans="1:4" s="137" customFormat="1">
      <c r="A185" s="139"/>
      <c r="C185" s="139"/>
      <c r="D185" s="139"/>
    </row>
    <row r="186" spans="1:4" s="137" customFormat="1">
      <c r="A186" s="139"/>
      <c r="C186" s="139"/>
      <c r="D186" s="139"/>
    </row>
    <row r="187" spans="1:4" s="137" customFormat="1">
      <c r="A187" s="139"/>
      <c r="C187" s="139"/>
      <c r="D187" s="139"/>
    </row>
    <row r="188" spans="1:4" s="137" customFormat="1">
      <c r="A188" s="139"/>
      <c r="C188" s="139"/>
      <c r="D188" s="139"/>
    </row>
    <row r="189" spans="1:4" s="137" customFormat="1">
      <c r="A189" s="139"/>
      <c r="C189" s="139"/>
      <c r="D189" s="139"/>
    </row>
    <row r="190" spans="1:4" s="137" customFormat="1">
      <c r="A190" s="139"/>
      <c r="C190" s="139"/>
      <c r="D190" s="139"/>
    </row>
    <row r="191" spans="1:4" s="137" customFormat="1">
      <c r="A191" s="139"/>
      <c r="C191" s="139"/>
      <c r="D191" s="139"/>
    </row>
    <row r="192" spans="1:4" s="137" customFormat="1">
      <c r="A192" s="139"/>
      <c r="C192" s="139"/>
      <c r="D192" s="139"/>
    </row>
    <row r="193" spans="1:4" s="137" customFormat="1">
      <c r="A193" s="139"/>
      <c r="C193" s="139"/>
      <c r="D193" s="139"/>
    </row>
    <row r="194" spans="1:4" s="137" customFormat="1">
      <c r="A194" s="139"/>
      <c r="C194" s="139"/>
      <c r="D194" s="139"/>
    </row>
    <row r="195" spans="1:4" s="137" customFormat="1">
      <c r="A195" s="139"/>
      <c r="C195" s="139"/>
      <c r="D195" s="139"/>
    </row>
    <row r="196" spans="1:4" s="137" customFormat="1">
      <c r="A196" s="139"/>
      <c r="C196" s="139"/>
      <c r="D196" s="139"/>
    </row>
    <row r="197" spans="1:4" s="137" customFormat="1">
      <c r="A197" s="139"/>
      <c r="C197" s="139"/>
      <c r="D197" s="139"/>
    </row>
    <row r="198" spans="1:4" s="137" customFormat="1">
      <c r="A198" s="139"/>
      <c r="C198" s="139"/>
      <c r="D198" s="139"/>
    </row>
    <row r="199" spans="1:4" s="137" customFormat="1">
      <c r="A199" s="139"/>
      <c r="C199" s="139"/>
      <c r="D199" s="139"/>
    </row>
    <row r="200" spans="1:4" s="137" customFormat="1">
      <c r="A200" s="139"/>
      <c r="C200" s="139"/>
      <c r="D200" s="139"/>
    </row>
    <row r="201" spans="1:4" s="137" customFormat="1">
      <c r="A201" s="139"/>
      <c r="C201" s="139"/>
      <c r="D201" s="139"/>
    </row>
    <row r="202" spans="1:4" s="137" customFormat="1">
      <c r="A202" s="139"/>
      <c r="C202" s="139"/>
      <c r="D202" s="139"/>
    </row>
    <row r="203" spans="1:4" s="137" customFormat="1">
      <c r="A203" s="139"/>
      <c r="C203" s="139"/>
      <c r="D203" s="139"/>
    </row>
    <row r="204" spans="1:4" s="137" customFormat="1">
      <c r="A204" s="139"/>
      <c r="C204" s="139"/>
      <c r="D204" s="139"/>
    </row>
    <row r="205" spans="1:4" s="137" customFormat="1">
      <c r="A205" s="139"/>
      <c r="C205" s="139"/>
      <c r="D205" s="139"/>
    </row>
    <row r="206" spans="1:4" s="137" customFormat="1">
      <c r="A206" s="139"/>
      <c r="C206" s="139"/>
      <c r="D206" s="139"/>
    </row>
    <row r="207" spans="1:4" s="137" customFormat="1">
      <c r="A207" s="139"/>
      <c r="C207" s="139"/>
      <c r="D207" s="139"/>
    </row>
    <row r="208" spans="1:4" s="137" customFormat="1">
      <c r="A208" s="139"/>
      <c r="C208" s="139"/>
      <c r="D208" s="139"/>
    </row>
    <row r="209" spans="1:4" s="137" customFormat="1">
      <c r="A209" s="139"/>
      <c r="C209" s="139"/>
      <c r="D209" s="139"/>
    </row>
    <row r="210" spans="1:4" s="137" customFormat="1">
      <c r="A210" s="139"/>
      <c r="C210" s="139"/>
      <c r="D210" s="139"/>
    </row>
    <row r="211" spans="1:4" s="137" customFormat="1">
      <c r="A211" s="139"/>
      <c r="C211" s="139"/>
      <c r="D211" s="139"/>
    </row>
    <row r="212" spans="1:4" s="137" customFormat="1">
      <c r="A212" s="139"/>
      <c r="C212" s="139"/>
      <c r="D212" s="139"/>
    </row>
    <row r="213" spans="1:4" s="137" customFormat="1">
      <c r="A213" s="139"/>
      <c r="C213" s="139"/>
      <c r="D213" s="139"/>
    </row>
    <row r="214" spans="1:4" s="137" customFormat="1">
      <c r="A214" s="139"/>
      <c r="C214" s="139"/>
      <c r="D214" s="139"/>
    </row>
    <row r="215" spans="1:4" s="137" customFormat="1">
      <c r="A215" s="139"/>
      <c r="C215" s="139"/>
      <c r="D215" s="139"/>
    </row>
    <row r="216" spans="1:4" s="137" customFormat="1">
      <c r="A216" s="139"/>
      <c r="C216" s="139"/>
      <c r="D216" s="139"/>
    </row>
    <row r="217" spans="1:4" s="137" customFormat="1">
      <c r="A217" s="139"/>
      <c r="C217" s="139"/>
      <c r="D217" s="139"/>
    </row>
    <row r="218" spans="1:4" s="137" customFormat="1">
      <c r="A218" s="139"/>
      <c r="C218" s="139"/>
      <c r="D218" s="139"/>
    </row>
    <row r="219" spans="1:4" s="137" customFormat="1">
      <c r="A219" s="139"/>
      <c r="C219" s="139"/>
      <c r="D219" s="139"/>
    </row>
    <row r="220" spans="1:4" s="137" customFormat="1">
      <c r="A220" s="139"/>
      <c r="C220" s="139"/>
      <c r="D220" s="139"/>
    </row>
    <row r="221" spans="1:4" s="137" customFormat="1">
      <c r="A221" s="139"/>
      <c r="C221" s="139"/>
      <c r="D221" s="139"/>
    </row>
    <row r="222" spans="1:4" s="137" customFormat="1">
      <c r="A222" s="139"/>
      <c r="C222" s="139"/>
      <c r="D222" s="139"/>
    </row>
    <row r="223" spans="1:4" s="137" customFormat="1">
      <c r="A223" s="139"/>
      <c r="C223" s="139"/>
      <c r="D223" s="139"/>
    </row>
  </sheetData>
  <sheetProtection algorithmName="SHA-512" hashValue="QAKOUKxx2D6eMz3gX4Yu/vfHXz2s5BzpcruXpPdOaXTvOBSqxtWpCSf15z7fmDEIlcVVhKiJwopLVWbdo9em8A==" saltValue="9z8jWRi3Ht7Ktex80ASSAw==" spinCount="100000" sheet="1" objects="1" scenarios="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9"/>
  <sheetViews>
    <sheetView zoomScaleNormal="100" workbookViewId="0">
      <selection activeCell="A10" sqref="A10"/>
    </sheetView>
  </sheetViews>
  <sheetFormatPr defaultColWidth="9.140625" defaultRowHeight="15"/>
  <cols>
    <col min="1" max="1" width="16.42578125" style="139" customWidth="1"/>
    <col min="2" max="2" width="30.42578125" style="139" customWidth="1"/>
    <col min="3" max="3" width="7.85546875" style="419" customWidth="1"/>
    <col min="4" max="4" width="9.85546875" style="419" customWidth="1"/>
    <col min="5" max="5" width="22.42578125" style="419" customWidth="1"/>
    <col min="6" max="6" width="21.42578125" style="139" customWidth="1"/>
    <col min="7" max="7" width="17.42578125" style="139" customWidth="1"/>
    <col min="8" max="8" width="28.5703125" style="139" customWidth="1"/>
    <col min="9" max="9" width="24.85546875" style="137" hidden="1" customWidth="1"/>
    <col min="10" max="10" width="18.42578125" style="137" hidden="1" customWidth="1"/>
    <col min="11" max="11" width="13.42578125" style="137" hidden="1" customWidth="1"/>
    <col min="12" max="12" width="19" style="137" hidden="1" customWidth="1"/>
    <col min="13" max="16384" width="9.140625" style="137"/>
  </cols>
  <sheetData>
    <row r="1" spans="1:12" ht="45" customHeight="1">
      <c r="A1" s="1026" t="str">
        <f>'3.0 PAL 128'!J7</f>
        <v>type here</v>
      </c>
      <c r="B1" s="1026"/>
      <c r="C1" s="1026"/>
      <c r="D1" s="1026"/>
      <c r="E1" s="1026"/>
      <c r="F1" s="1026"/>
    </row>
    <row r="3" spans="1:12">
      <c r="A3" s="168" t="s">
        <v>9</v>
      </c>
      <c r="B3" s="1028" t="str">
        <f>'3.0 PAL 128'!J10</f>
        <v>type here</v>
      </c>
      <c r="C3" s="1028"/>
      <c r="D3" s="1028"/>
      <c r="E3" s="1028"/>
      <c r="I3" s="783" t="s">
        <v>515</v>
      </c>
      <c r="J3" s="784" t="s">
        <v>504</v>
      </c>
      <c r="K3" s="217" t="s">
        <v>511</v>
      </c>
    </row>
    <row r="4" spans="1:12">
      <c r="A4" s="168" t="s">
        <v>28</v>
      </c>
      <c r="B4" s="1029" t="str">
        <f>'3.0 PAL 128'!J8</f>
        <v>type here</v>
      </c>
      <c r="C4" s="1029"/>
      <c r="D4" s="1029"/>
      <c r="E4" s="1029"/>
      <c r="J4" s="784" t="s">
        <v>505</v>
      </c>
      <c r="K4" s="217" t="s">
        <v>509</v>
      </c>
    </row>
    <row r="5" spans="1:12">
      <c r="A5" s="168" t="s">
        <v>29</v>
      </c>
      <c r="B5" s="1030" t="str">
        <f>'3.0 PAL 128'!D9</f>
        <v>type here</v>
      </c>
      <c r="C5" s="1030"/>
      <c r="D5" s="1030"/>
      <c r="E5" s="1030"/>
      <c r="J5" s="784" t="s">
        <v>506</v>
      </c>
      <c r="K5" s="217" t="s">
        <v>510</v>
      </c>
    </row>
    <row r="6" spans="1:12">
      <c r="A6" s="168"/>
      <c r="B6" s="413"/>
      <c r="C6" s="414"/>
      <c r="D6" s="414"/>
      <c r="E6" s="414"/>
      <c r="J6" s="784" t="s">
        <v>989</v>
      </c>
      <c r="K6" s="46" t="s">
        <v>512</v>
      </c>
    </row>
    <row r="7" spans="1:12" ht="23.25">
      <c r="A7" s="957" t="s">
        <v>994</v>
      </c>
      <c r="B7" s="957"/>
      <c r="C7" s="957"/>
      <c r="D7" s="957"/>
      <c r="E7" s="957"/>
      <c r="F7" s="957"/>
      <c r="G7" s="957"/>
      <c r="H7" s="957"/>
    </row>
    <row r="8" spans="1:12" s="167" customFormat="1" ht="15" customHeight="1">
      <c r="A8" s="1027" t="s">
        <v>1001</v>
      </c>
      <c r="B8" s="1027"/>
      <c r="C8" s="1027"/>
      <c r="D8" s="1027"/>
      <c r="E8" s="1027"/>
      <c r="F8" s="1027"/>
      <c r="G8" s="1027"/>
      <c r="H8" s="1027"/>
      <c r="I8" s="412"/>
    </row>
    <row r="9" spans="1:12" s="46" customFormat="1" ht="39" thickBot="1">
      <c r="A9" s="172" t="s">
        <v>991</v>
      </c>
      <c r="B9" s="171" t="s">
        <v>992</v>
      </c>
      <c r="C9" s="416" t="s">
        <v>986</v>
      </c>
      <c r="D9" s="788" t="s">
        <v>1000</v>
      </c>
      <c r="E9" s="782" t="s">
        <v>993</v>
      </c>
      <c r="F9" s="172" t="s">
        <v>999</v>
      </c>
      <c r="G9" s="786" t="s">
        <v>1002</v>
      </c>
      <c r="H9" s="420" t="s">
        <v>988</v>
      </c>
      <c r="I9" s="785" t="s">
        <v>996</v>
      </c>
      <c r="J9" s="172" t="s">
        <v>997</v>
      </c>
      <c r="K9" s="420" t="s">
        <v>998</v>
      </c>
      <c r="L9" s="420" t="s">
        <v>516</v>
      </c>
    </row>
    <row r="10" spans="1:12" s="46" customFormat="1" ht="12.75">
      <c r="A10" s="40"/>
      <c r="B10" s="40"/>
      <c r="C10" s="417"/>
      <c r="D10" s="787"/>
      <c r="E10" s="40"/>
      <c r="F10" s="40"/>
      <c r="G10" s="40"/>
      <c r="H10" s="421"/>
      <c r="I10" s="669"/>
    </row>
    <row r="11" spans="1:12" s="46" customFormat="1" ht="12.75">
      <c r="A11" s="40"/>
      <c r="B11" s="40"/>
      <c r="C11" s="417"/>
      <c r="D11" s="417"/>
      <c r="E11" s="40"/>
      <c r="F11" s="40"/>
      <c r="G11" s="40"/>
      <c r="H11" s="421"/>
      <c r="I11" s="587"/>
    </row>
    <row r="12" spans="1:12" s="46" customFormat="1" ht="12.75">
      <c r="A12" s="40"/>
      <c r="B12" s="40"/>
      <c r="C12" s="417"/>
      <c r="D12" s="417"/>
      <c r="E12" s="40"/>
      <c r="F12" s="40"/>
      <c r="G12" s="40"/>
      <c r="H12" s="421"/>
      <c r="I12" s="587"/>
    </row>
    <row r="13" spans="1:12" s="46" customFormat="1" ht="12.75">
      <c r="A13" s="40"/>
      <c r="B13" s="40"/>
      <c r="C13" s="417"/>
      <c r="D13" s="417"/>
      <c r="E13" s="40"/>
      <c r="F13" s="40"/>
      <c r="G13" s="40"/>
      <c r="H13" s="421"/>
      <c r="I13" s="587"/>
    </row>
    <row r="14" spans="1:12" s="46" customFormat="1" ht="12.75">
      <c r="A14" s="40"/>
      <c r="B14" s="40"/>
      <c r="C14" s="417"/>
      <c r="D14" s="417"/>
      <c r="E14" s="40"/>
      <c r="F14" s="40"/>
      <c r="G14" s="40"/>
      <c r="H14" s="421"/>
      <c r="I14" s="587"/>
    </row>
    <row r="15" spans="1:12" s="46" customFormat="1" ht="12.75">
      <c r="A15" s="40"/>
      <c r="B15" s="40"/>
      <c r="C15" s="417"/>
      <c r="D15" s="417"/>
      <c r="E15" s="40"/>
      <c r="F15" s="40"/>
      <c r="G15" s="40"/>
      <c r="H15" s="421"/>
      <c r="I15" s="587"/>
    </row>
    <row r="16" spans="1:12" s="46" customFormat="1" ht="12.75">
      <c r="A16" s="40"/>
      <c r="B16" s="40"/>
      <c r="C16" s="417"/>
      <c r="D16" s="417"/>
      <c r="E16" s="40"/>
      <c r="F16" s="40"/>
      <c r="G16" s="40"/>
      <c r="H16" s="421"/>
      <c r="I16" s="587"/>
    </row>
    <row r="17" spans="1:9" s="46" customFormat="1" ht="12.75">
      <c r="A17" s="40"/>
      <c r="B17" s="40"/>
      <c r="C17" s="417"/>
      <c r="D17" s="417"/>
      <c r="E17" s="40"/>
      <c r="F17" s="40"/>
      <c r="G17" s="40"/>
      <c r="H17" s="421"/>
      <c r="I17" s="587"/>
    </row>
    <row r="18" spans="1:9" s="46" customFormat="1" ht="12.75">
      <c r="A18" s="40"/>
      <c r="B18" s="40"/>
      <c r="C18" s="417"/>
      <c r="D18" s="417"/>
      <c r="E18" s="40"/>
      <c r="F18" s="40"/>
      <c r="G18" s="40"/>
      <c r="H18" s="421"/>
      <c r="I18" s="587"/>
    </row>
    <row r="19" spans="1:9" s="46" customFormat="1" ht="12.75">
      <c r="A19" s="40"/>
      <c r="B19" s="40"/>
      <c r="C19" s="417"/>
      <c r="D19" s="417"/>
      <c r="E19" s="40"/>
      <c r="F19" s="40"/>
      <c r="G19" s="40"/>
      <c r="H19" s="421"/>
      <c r="I19" s="587"/>
    </row>
    <row r="20" spans="1:9" s="46" customFormat="1" ht="12.75">
      <c r="A20" s="40"/>
      <c r="B20" s="40"/>
      <c r="C20" s="417"/>
      <c r="D20" s="417"/>
      <c r="E20" s="40"/>
      <c r="F20" s="40"/>
      <c r="G20" s="40"/>
      <c r="H20" s="421"/>
      <c r="I20" s="587"/>
    </row>
    <row r="21" spans="1:9" s="46" customFormat="1" ht="12.75">
      <c r="A21" s="40"/>
      <c r="B21" s="40"/>
      <c r="C21" s="417"/>
      <c r="D21" s="417"/>
      <c r="E21" s="40"/>
      <c r="F21" s="40"/>
      <c r="G21" s="40"/>
      <c r="H21" s="421"/>
      <c r="I21" s="587"/>
    </row>
    <row r="22" spans="1:9" s="46" customFormat="1" ht="12.75">
      <c r="A22" s="40"/>
      <c r="B22" s="40"/>
      <c r="C22" s="417"/>
      <c r="D22" s="417"/>
      <c r="E22" s="40"/>
      <c r="F22" s="40"/>
      <c r="G22" s="40"/>
      <c r="H22" s="421"/>
      <c r="I22" s="587"/>
    </row>
    <row r="23" spans="1:9" s="46" customFormat="1" ht="12.75">
      <c r="A23" s="40"/>
      <c r="B23" s="40"/>
      <c r="C23" s="417"/>
      <c r="D23" s="417"/>
      <c r="E23" s="40"/>
      <c r="F23" s="40"/>
      <c r="G23" s="40"/>
      <c r="H23" s="421"/>
      <c r="I23" s="587"/>
    </row>
    <row r="24" spans="1:9" s="46" customFormat="1" ht="12.75">
      <c r="A24" s="40"/>
      <c r="B24" s="40"/>
      <c r="C24" s="417"/>
      <c r="D24" s="417"/>
      <c r="E24" s="40"/>
      <c r="F24" s="40"/>
      <c r="G24" s="40"/>
      <c r="H24" s="421"/>
      <c r="I24" s="587"/>
    </row>
    <row r="25" spans="1:9" s="46" customFormat="1" ht="12.75">
      <c r="A25" s="40"/>
      <c r="B25" s="40"/>
      <c r="C25" s="417"/>
      <c r="D25" s="417"/>
      <c r="E25" s="40"/>
      <c r="F25" s="40"/>
      <c r="G25" s="40"/>
      <c r="H25" s="421"/>
      <c r="I25" s="587"/>
    </row>
    <row r="26" spans="1:9" s="46" customFormat="1" ht="12.75">
      <c r="A26" s="40"/>
      <c r="B26" s="40"/>
      <c r="C26" s="417"/>
      <c r="D26" s="417"/>
      <c r="E26" s="40"/>
      <c r="F26" s="40"/>
      <c r="G26" s="40"/>
      <c r="H26" s="421"/>
      <c r="I26" s="587"/>
    </row>
    <row r="27" spans="1:9" s="46" customFormat="1" ht="12.75">
      <c r="A27" s="40"/>
      <c r="B27" s="40"/>
      <c r="C27" s="417"/>
      <c r="D27" s="417"/>
      <c r="E27" s="40"/>
      <c r="F27" s="40"/>
      <c r="G27" s="40"/>
      <c r="H27" s="421"/>
      <c r="I27" s="587"/>
    </row>
    <row r="28" spans="1:9" s="46" customFormat="1" ht="12.75">
      <c r="A28" s="40"/>
      <c r="B28" s="40"/>
      <c r="C28" s="417"/>
      <c r="D28" s="417"/>
      <c r="E28" s="40"/>
      <c r="F28" s="40"/>
      <c r="G28" s="40"/>
      <c r="H28" s="421"/>
      <c r="I28" s="587"/>
    </row>
    <row r="29" spans="1:9" s="46" customFormat="1" ht="12.75">
      <c r="A29" s="40"/>
      <c r="B29" s="40"/>
      <c r="C29" s="417"/>
      <c r="D29" s="417"/>
      <c r="E29" s="40"/>
      <c r="F29" s="40"/>
      <c r="G29" s="40"/>
      <c r="H29" s="421"/>
      <c r="I29" s="587"/>
    </row>
    <row r="30" spans="1:9" s="46" customFormat="1" ht="12.75">
      <c r="A30" s="40"/>
      <c r="B30" s="40"/>
      <c r="C30" s="417"/>
      <c r="D30" s="417"/>
      <c r="E30" s="40"/>
      <c r="F30" s="40"/>
      <c r="G30" s="40"/>
      <c r="H30" s="421"/>
      <c r="I30" s="587"/>
    </row>
    <row r="31" spans="1:9" s="46" customFormat="1" ht="12.75">
      <c r="A31" s="40"/>
      <c r="B31" s="40"/>
      <c r="C31" s="417"/>
      <c r="D31" s="417"/>
      <c r="E31" s="40"/>
      <c r="F31" s="40"/>
      <c r="G31" s="40"/>
      <c r="H31" s="421"/>
      <c r="I31" s="587"/>
    </row>
    <row r="32" spans="1:9" s="46" customFormat="1" ht="12.75">
      <c r="A32" s="40"/>
      <c r="B32" s="40"/>
      <c r="C32" s="417"/>
      <c r="D32" s="417"/>
      <c r="E32" s="40"/>
      <c r="F32" s="40"/>
      <c r="G32" s="40"/>
      <c r="H32" s="421"/>
      <c r="I32" s="587"/>
    </row>
    <row r="33" spans="1:9" s="46" customFormat="1" ht="12.75">
      <c r="A33" s="40"/>
      <c r="B33" s="40"/>
      <c r="C33" s="417"/>
      <c r="D33" s="417"/>
      <c r="E33" s="40"/>
      <c r="F33" s="40"/>
      <c r="G33" s="40"/>
      <c r="H33" s="421"/>
      <c r="I33" s="587"/>
    </row>
    <row r="34" spans="1:9" s="46" customFormat="1" ht="12.75">
      <c r="A34" s="40"/>
      <c r="B34" s="40"/>
      <c r="C34" s="417"/>
      <c r="D34" s="417"/>
      <c r="E34" s="40"/>
      <c r="F34" s="40"/>
      <c r="G34" s="40"/>
      <c r="H34" s="421"/>
      <c r="I34" s="587"/>
    </row>
    <row r="35" spans="1:9" s="46" customFormat="1" ht="12.75">
      <c r="A35" s="40"/>
      <c r="B35" s="40"/>
      <c r="C35" s="417"/>
      <c r="D35" s="417"/>
      <c r="E35" s="40"/>
      <c r="F35" s="40"/>
      <c r="G35" s="40"/>
      <c r="H35" s="421"/>
      <c r="I35" s="587"/>
    </row>
    <row r="36" spans="1:9" s="46" customFormat="1" ht="12.75">
      <c r="A36" s="45"/>
      <c r="B36" s="45"/>
      <c r="C36" s="418"/>
      <c r="D36" s="418"/>
      <c r="E36" s="418"/>
      <c r="F36" s="45"/>
      <c r="G36" s="45"/>
      <c r="H36" s="45"/>
    </row>
    <row r="37" spans="1:9" s="46" customFormat="1" ht="12.75">
      <c r="A37" s="45"/>
      <c r="B37" s="45"/>
      <c r="C37" s="418"/>
      <c r="D37" s="418"/>
      <c r="E37" s="418"/>
      <c r="F37" s="45"/>
      <c r="G37" s="45"/>
      <c r="H37" s="45"/>
    </row>
    <row r="38" spans="1:9" s="46" customFormat="1" ht="12.75">
      <c r="A38" s="45"/>
      <c r="B38" s="45"/>
      <c r="C38" s="418"/>
      <c r="D38" s="418"/>
      <c r="E38" s="418"/>
      <c r="F38" s="45"/>
      <c r="G38" s="45"/>
      <c r="H38" s="45"/>
    </row>
    <row r="39" spans="1:9" s="46" customFormat="1" ht="12.75">
      <c r="A39" s="45"/>
      <c r="B39" s="45"/>
      <c r="C39" s="418"/>
      <c r="D39" s="418"/>
      <c r="E39" s="418"/>
      <c r="F39" s="45"/>
      <c r="G39" s="45"/>
      <c r="H39" s="45"/>
    </row>
  </sheetData>
  <sheetProtection formatColumns="0" formatRows="0" insertRows="0" selectLockedCells="1"/>
  <mergeCells count="6">
    <mergeCell ref="A1:F1"/>
    <mergeCell ref="A8:H8"/>
    <mergeCell ref="A7:H7"/>
    <mergeCell ref="B3:E3"/>
    <mergeCell ref="B4:E4"/>
    <mergeCell ref="B5:E5"/>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Fixer_Modified xmlns="2d9396f5-3b6a-4a61-83cb-11919fd533ff" xsi:nil="true"/>
    <LinkFixer_Modified_By xmlns="2d9396f5-3b6a-4a61-83cb-11919fd533ff" xsi:nil="true"/>
    <LinkFixer_Comment xmlns="2d9396f5-3b6a-4a61-83cb-11919fd533ff" xsi:nil="true"/>
    <Old_x0020_Number xmlns="2d9396f5-3b6a-4a61-83cb-11919fd533ff" xsi:nil="true"/>
    <Number xmlns="2d9396f5-3b6a-4a61-83cb-11919fd533ff">128</Number>
    <Organization xmlns="2d9396f5-3b6a-4a61-83cb-11919fd533ff">Quality</Organization>
    <Revision xmlns="2d9396f5-3b6a-4a61-83cb-11919fd533ff">16</Revision>
    <Information_x0020_Type xmlns="2d9396f5-3b6a-4a61-83cb-11919fd533ff">Checklist</Information_x0020_Type>
    <Share_x0020_Point_x0020_Form xmlns="2d9396f5-3b6a-4a61-83cb-11919fd533ff">
      <Url xsi:nil="true"/>
      <Description xsi:nil="true"/>
    </Share_x0020_Point_x0020_Form>
    <Status xmlns="2d9396f5-3b6a-4a61-83cb-11919fd533ff">Active</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F2EDB52D8EA241B3CEFB8F80E5A6EF" ma:contentTypeVersion="13" ma:contentTypeDescription="Create a new document." ma:contentTypeScope="" ma:versionID="eb527b7936855766d7984b230a971006">
  <xsd:schema xmlns:xsd="http://www.w3.org/2001/XMLSchema" xmlns:xs="http://www.w3.org/2001/XMLSchema" xmlns:p="http://schemas.microsoft.com/office/2006/metadata/properties" xmlns:ns2="2d9396f5-3b6a-4a61-83cb-11919fd533ff" targetNamespace="http://schemas.microsoft.com/office/2006/metadata/properties" ma:root="true" ma:fieldsID="e852cd92365572873e7a057eea79d705" ns2:_="">
    <xsd:import namespace="2d9396f5-3b6a-4a61-83cb-11919fd533f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396f5-3b6a-4a61-83cb-11919fd533ff" elementFormDefault="qualified">
    <xsd:import namespace="http://schemas.microsoft.com/office/2006/documentManagement/types"/>
    <xsd:import namespace="http://schemas.microsoft.com/office/infopath/2007/PartnerControls"/>
    <xsd:element name="Number" ma:index="2" ma:displayName="Asset Number" ma:description="Document Number" ma:internalName="Number">
      <xsd:simpleType>
        <xsd:restriction base="dms:Text">
          <xsd:maxLength value="15"/>
        </xsd:restriction>
      </xsd:simpleType>
    </xsd:element>
    <xsd:element name="Share_x0020_Point_x0020_Form" ma:index="3" nillable="true" ma:displayName="Share Point Form" ma:format="Hyperlink" ma:internalName="Share_x0020_Point_x0020_Form">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ternalName="Revision">
      <xsd:simpleType>
        <xsd:restriction base="dms:Number"/>
      </xsd:simpleType>
    </xsd:element>
    <xsd:element name="Information_x0020_Type" ma:index="5" ma:displayName="Asset Type" ma:default="Process" ma:format="Dropdown" ma:internalName="Information_x0020_Typ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xsd:simpleType>
        <xsd:restriction base="dms:Text">
          <xsd:maxLength value="15"/>
        </xsd:restriction>
      </xsd:simpleType>
    </xsd:element>
    <xsd:element name="Status" ma:index="8" ma:displayName="Status" ma:default="Active" ma:format="Dropdown" ma:internalName="Status">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769C9-D658-4D1D-B437-E0E968404453}">
  <ds:schemaRefs>
    <ds:schemaRef ds:uri="2d9396f5-3b6a-4a61-83cb-11919fd533ff"/>
    <ds:schemaRef ds:uri="http://purl.org/dc/dcmitype/"/>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3.xml><?xml version="1.0" encoding="utf-8"?>
<ds:datastoreItem xmlns:ds="http://schemas.openxmlformats.org/officeDocument/2006/customXml" ds:itemID="{FC0B86FD-05B5-4BFC-B013-05B8EFC0D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396f5-3b6a-4a61-83cb-11919fd533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10</vt:i4>
      </vt:variant>
    </vt:vector>
  </HeadingPairs>
  <TitlesOfParts>
    <vt:vector size="36" baseType="lpstr">
      <vt:lpstr>1.0 Instructions</vt:lpstr>
      <vt:lpstr>2.0 Revision History</vt:lpstr>
      <vt:lpstr>3.0 PAL 128</vt:lpstr>
      <vt:lpstr>3.0 PAL 128 Page-2</vt:lpstr>
      <vt:lpstr>4.0 FAI Checklist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'3.0 PAL 128 Page-2'!Print_Titles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Hope, Chastity (Niceville)</cp:lastModifiedBy>
  <cp:lastPrinted>2022-12-15T19:58:18Z</cp:lastPrinted>
  <dcterms:created xsi:type="dcterms:W3CDTF">2017-09-27T14:58:57Z</dcterms:created>
  <dcterms:modified xsi:type="dcterms:W3CDTF">2022-12-15T20:38:05Z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0x01010016F2EDB52D8EA241B3CEFB8F80E5A6EF</vt:lpwstr>
  </property>
</Properties>
</file>